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شيتات تقرير النقل المائي لسنة 2021\"/>
    </mc:Choice>
  </mc:AlternateContent>
  <bookViews>
    <workbookView xWindow="0" yWindow="75" windowWidth="19140" windowHeight="7335" activeTab="1"/>
  </bookViews>
  <sheets>
    <sheet name="غلاف الموانىء" sheetId="4" r:id="rId1"/>
    <sheet name="ج1 ص9" sheetId="5" r:id="rId2"/>
    <sheet name="ج2ش1ص10" sheetId="6" r:id="rId3"/>
    <sheet name="ج3ش2ص11" sheetId="7" r:id="rId4"/>
    <sheet name="ج4ص12" sheetId="8" r:id="rId5"/>
    <sheet name="ج5 ص 13" sheetId="16" r:id="rId6"/>
    <sheet name="ج6-7 ص14" sheetId="9" r:id="rId7"/>
    <sheet name="ج8ص15" sheetId="10" r:id="rId8"/>
    <sheet name="ج9 ص 16" sheetId="14" r:id="rId9"/>
    <sheet name="ج10-11 ش3 ص17" sheetId="12" r:id="rId10"/>
  </sheets>
  <definedNames>
    <definedName name="_xlnm.Print_Area" localSheetId="1">'ج1 ص9'!$A$1:$F$16</definedName>
    <definedName name="_xlnm.Print_Area" localSheetId="9">'ج10-11 ش3 ص17'!$A$1:$E$53</definedName>
    <definedName name="_xlnm.Print_Area" localSheetId="2">ج2ش1ص10!$A$1:$F$14</definedName>
    <definedName name="_xlnm.Print_Area" localSheetId="3">ج3ش2ص11!$A$1:$G$36</definedName>
    <definedName name="_xlnm.Print_Area" localSheetId="4">ج4ص12!$A$1:$I$36</definedName>
    <definedName name="_xlnm.Print_Area" localSheetId="5">'ج5 ص 13'!$A$1:$L$22</definedName>
    <definedName name="_xlnm.Print_Area" localSheetId="6">'ج6-7 ص14'!$A$1:$G$36</definedName>
    <definedName name="_xlnm.Print_Area" localSheetId="7">ج8ص15!$A$1:$L$22</definedName>
    <definedName name="_xlnm.Print_Area" localSheetId="8">'ج9 ص 16'!$A$1:$N$22</definedName>
  </definedNames>
  <calcPr calcId="152511" calcMode="manual"/>
</workbook>
</file>

<file path=xl/calcChain.xml><?xml version="1.0" encoding="utf-8"?>
<calcChain xmlns="http://schemas.openxmlformats.org/spreadsheetml/2006/main">
  <c r="K19" i="10" l="1"/>
  <c r="K9" i="16"/>
  <c r="K10" i="16"/>
  <c r="K11" i="16"/>
  <c r="K12" i="16"/>
  <c r="K13" i="16"/>
  <c r="K14" i="16"/>
  <c r="K15" i="16"/>
  <c r="K16" i="16"/>
  <c r="K17" i="16"/>
  <c r="K18" i="16"/>
  <c r="K19" i="16"/>
  <c r="K8" i="16"/>
  <c r="J9" i="16"/>
  <c r="J10" i="16"/>
  <c r="J11" i="16"/>
  <c r="J12" i="16"/>
  <c r="J13" i="16"/>
  <c r="J14" i="16"/>
  <c r="J15" i="16"/>
  <c r="J16" i="16"/>
  <c r="J17" i="16"/>
  <c r="J18" i="16"/>
  <c r="J19" i="16"/>
  <c r="J8" i="16"/>
  <c r="K12" i="10"/>
  <c r="K13" i="10"/>
  <c r="K14" i="10"/>
  <c r="K15" i="10"/>
  <c r="K16" i="10"/>
  <c r="K11" i="10"/>
  <c r="K9" i="10"/>
  <c r="K10" i="10"/>
  <c r="K17" i="10"/>
  <c r="K18" i="10"/>
  <c r="K8" i="10"/>
  <c r="J19" i="10"/>
  <c r="J9" i="10"/>
  <c r="J10" i="10"/>
  <c r="J11" i="10"/>
  <c r="J12" i="10"/>
  <c r="J13" i="10"/>
  <c r="J14" i="10"/>
  <c r="J15" i="10"/>
  <c r="J16" i="10"/>
  <c r="J17" i="10"/>
  <c r="J18" i="10"/>
  <c r="J8" i="10"/>
  <c r="G20" i="16"/>
  <c r="D51" i="12" l="1"/>
  <c r="D50" i="12"/>
  <c r="D49" i="12"/>
  <c r="D48" i="12"/>
  <c r="D47" i="12"/>
  <c r="D46" i="12"/>
  <c r="D45" i="12"/>
  <c r="D44" i="12"/>
  <c r="D43" i="12"/>
  <c r="M19" i="14"/>
  <c r="L19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L8" i="14"/>
  <c r="G20" i="10"/>
  <c r="F20" i="10"/>
  <c r="E20" i="10"/>
  <c r="D20" i="10"/>
  <c r="J20" i="10" s="1"/>
  <c r="C20" i="10"/>
  <c r="B20" i="10"/>
  <c r="C34" i="9"/>
  <c r="B34" i="9"/>
  <c r="F33" i="9"/>
  <c r="F32" i="9"/>
  <c r="F31" i="9"/>
  <c r="F30" i="9"/>
  <c r="F29" i="9"/>
  <c r="F28" i="9"/>
  <c r="F27" i="9"/>
  <c r="F26" i="9"/>
  <c r="F25" i="9"/>
  <c r="D15" i="9"/>
  <c r="C15" i="9"/>
  <c r="B15" i="9"/>
  <c r="F14" i="9"/>
  <c r="F13" i="9"/>
  <c r="F12" i="9"/>
  <c r="F11" i="9"/>
  <c r="F10" i="9"/>
  <c r="F9" i="9"/>
  <c r="F8" i="9"/>
  <c r="F7" i="9"/>
  <c r="F6" i="9"/>
  <c r="F20" i="16"/>
  <c r="E20" i="16"/>
  <c r="D20" i="16"/>
  <c r="C20" i="16"/>
  <c r="B20" i="16"/>
  <c r="J20" i="16" s="1"/>
  <c r="C34" i="8"/>
  <c r="D34" i="8"/>
  <c r="B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B34" i="7"/>
  <c r="C34" i="7"/>
  <c r="D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E11" i="6"/>
  <c r="C11" i="6"/>
  <c r="K20" i="10" l="1"/>
  <c r="K20" i="16"/>
  <c r="F34" i="8"/>
  <c r="F34" i="9"/>
  <c r="F15" i="9"/>
  <c r="F34" i="7"/>
  <c r="M20" i="14" l="1"/>
  <c r="G20" i="14"/>
  <c r="D20" i="14"/>
  <c r="L20" i="14"/>
  <c r="F20" i="14"/>
  <c r="C20" i="14"/>
  <c r="B52" i="12" l="1"/>
  <c r="C52" i="12"/>
  <c r="B9" i="12"/>
  <c r="C9" i="12"/>
  <c r="E20" i="14"/>
  <c r="K20" i="14"/>
  <c r="B20" i="14"/>
  <c r="D9" i="12" l="1"/>
  <c r="D52" i="12"/>
  <c r="B11" i="6" l="1"/>
</calcChain>
</file>

<file path=xl/sharedStrings.xml><?xml version="1.0" encoding="utf-8"?>
<sst xmlns="http://schemas.openxmlformats.org/spreadsheetml/2006/main" count="883" uniqueCount="297">
  <si>
    <t>The General Company for Post of IRAQ</t>
  </si>
  <si>
    <t xml:space="preserve"> </t>
  </si>
  <si>
    <t xml:space="preserve">                                              </t>
  </si>
  <si>
    <t>جدول (1)</t>
  </si>
  <si>
    <t>Table (1)</t>
  </si>
  <si>
    <t>التفاصيل</t>
  </si>
  <si>
    <t xml:space="preserve">وحدة القياس </t>
  </si>
  <si>
    <t>Details</t>
  </si>
  <si>
    <t>Measure unit</t>
  </si>
  <si>
    <t xml:space="preserve">عـدد السـفن القادمـة للموانئ العراقيـــة (لنقل البضائع )
</t>
  </si>
  <si>
    <t>عدد .NO</t>
  </si>
  <si>
    <t>Number of ships arrive Iraqi ports (goods transportation)</t>
  </si>
  <si>
    <t>الحمولة الاجمالية لسفن البضائع المستوردة والقادمة للموانئ العراقية</t>
  </si>
  <si>
    <t>(الف) طن</t>
  </si>
  <si>
    <t xml:space="preserve">Total cargo of imported good ships arrive Iraqi ports </t>
  </si>
  <si>
    <t>عدد الســــفن المغـادرة من الموانئ العراقية (لنقل البضائع)</t>
  </si>
  <si>
    <t>عدد  .NO</t>
  </si>
  <si>
    <t>Number of ships departed the Iraqi ports (goods transport)</t>
  </si>
  <si>
    <t>الحمولة الاجمالية لسفن البضائع المصدرة والمغادرة من الموانئ العراقية</t>
  </si>
  <si>
    <t xml:space="preserve">Total cargo of exported good ships departed the Iraqi ports </t>
  </si>
  <si>
    <t>مجموع الايرادات للشركة العامة لموانئ العراق</t>
  </si>
  <si>
    <t xml:space="preserve">Total revenues of the General Company for ports of Iraq  </t>
  </si>
  <si>
    <t xml:space="preserve">     </t>
  </si>
  <si>
    <t xml:space="preserve">             </t>
  </si>
  <si>
    <t xml:space="preserve">       </t>
  </si>
  <si>
    <t>عدد السفن القادمة</t>
  </si>
  <si>
    <t>جدول (2)</t>
  </si>
  <si>
    <t>Table (2)</t>
  </si>
  <si>
    <t>الجنسية</t>
  </si>
  <si>
    <t>السفن القادمة (المحملة)</t>
  </si>
  <si>
    <t>السفن المغادرة (المحملة)</t>
  </si>
  <si>
    <t>ships arrived (loaded)</t>
  </si>
  <si>
    <t>ships departed (loaded)</t>
  </si>
  <si>
    <t>كمية البضائع المستوردة 
(الف طن)</t>
  </si>
  <si>
    <t>عدد السفن المغادرة</t>
  </si>
  <si>
    <t>كمية البضائع المصدرة
(الف طن)</t>
  </si>
  <si>
    <t>Nationality</t>
  </si>
  <si>
    <t>Number of ships departed</t>
  </si>
  <si>
    <t>* Number of ships loaded with crude oil</t>
  </si>
  <si>
    <t>جدول (3)</t>
  </si>
  <si>
    <t>Table (3)</t>
  </si>
  <si>
    <t xml:space="preserve">الميناء </t>
  </si>
  <si>
    <t>ام قصر</t>
  </si>
  <si>
    <t xml:space="preserve">خور الزبير </t>
  </si>
  <si>
    <t>ابو فلوس</t>
  </si>
  <si>
    <t xml:space="preserve">المعقل </t>
  </si>
  <si>
    <t>المجموع</t>
  </si>
  <si>
    <t xml:space="preserve">Port </t>
  </si>
  <si>
    <t xml:space="preserve">نوع البضاعة </t>
  </si>
  <si>
    <t>Chor AL-Zubeir</t>
  </si>
  <si>
    <t>Abu Floos</t>
  </si>
  <si>
    <t>AL-Makal</t>
  </si>
  <si>
    <t>Total</t>
  </si>
  <si>
    <t xml:space="preserve"> Goods</t>
  </si>
  <si>
    <t>حاويات</t>
  </si>
  <si>
    <t>Container</t>
  </si>
  <si>
    <t>متنوعة</t>
  </si>
  <si>
    <t>حديد</t>
  </si>
  <si>
    <t>كلنكر</t>
  </si>
  <si>
    <t>Clinker</t>
  </si>
  <si>
    <t>رز</t>
  </si>
  <si>
    <t>Rice</t>
  </si>
  <si>
    <t>انابيب</t>
  </si>
  <si>
    <t>سكر</t>
  </si>
  <si>
    <t>Suger</t>
  </si>
  <si>
    <t>خشب</t>
  </si>
  <si>
    <t>فول الصويا</t>
  </si>
  <si>
    <t>معدات</t>
  </si>
  <si>
    <t>Equipment</t>
  </si>
  <si>
    <t>ذرة صفراء</t>
  </si>
  <si>
    <t xml:space="preserve">(-) عدم وجود بضائع مستوردة </t>
  </si>
  <si>
    <t>(-) unavailable imported goods</t>
  </si>
  <si>
    <t xml:space="preserve">                                </t>
  </si>
  <si>
    <t>جدول (4)</t>
  </si>
  <si>
    <t>Table (4)</t>
  </si>
  <si>
    <t xml:space="preserve">(-) عدم وجود سفن ناقلة للبضائع المستوردة </t>
  </si>
  <si>
    <t>جدول (5)</t>
  </si>
  <si>
    <t>Table (5)</t>
  </si>
  <si>
    <t xml:space="preserve">  الميناء</t>
  </si>
  <si>
    <t xml:space="preserve">Port     </t>
  </si>
  <si>
    <t>نوع البضاعة</t>
  </si>
  <si>
    <t>Goods</t>
  </si>
  <si>
    <t>سفلت</t>
  </si>
  <si>
    <t>asphalt</t>
  </si>
  <si>
    <t>(-) لاتوجد بضائع مصدرة</t>
  </si>
  <si>
    <t>Table (6)</t>
  </si>
  <si>
    <t xml:space="preserve"> الميناء</t>
  </si>
  <si>
    <t>(-) لاتوجد سفن بضائع مصدرة</t>
  </si>
  <si>
    <t>Table (7)</t>
  </si>
  <si>
    <t>الشهر</t>
  </si>
  <si>
    <t>ميناء ام قصر</t>
  </si>
  <si>
    <t>ميناء خور الزبير</t>
  </si>
  <si>
    <t>ميناء  أبو فلوس</t>
  </si>
  <si>
    <t>ميناء المعقل</t>
  </si>
  <si>
    <t>Month</t>
  </si>
  <si>
    <t>Khour al- zubeer</t>
  </si>
  <si>
    <t>Abo-flous</t>
  </si>
  <si>
    <t>عدد 
السفن</t>
  </si>
  <si>
    <t>ships</t>
  </si>
  <si>
    <t>goods
(1000 ton)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</si>
  <si>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</si>
  <si>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</si>
  <si>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</si>
  <si>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</si>
  <si>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</si>
  <si>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</si>
  <si>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</si>
  <si>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</si>
  <si>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ايار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</si>
  <si>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</si>
  <si>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</si>
  <si>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</si>
  <si>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</si>
  <si>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</si>
  <si>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</si>
  <si>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</si>
  <si>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</si>
  <si>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</si>
  <si>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</si>
  <si>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</si>
  <si>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</si>
  <si>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</si>
  <si>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 xml:space="preserve">كانون الاول </t>
  </si>
  <si>
    <t>December</t>
  </si>
  <si>
    <t>جدول (8)</t>
  </si>
  <si>
    <t>Table (8)</t>
  </si>
  <si>
    <t>ميناء البصرة النفطي</t>
  </si>
  <si>
    <t>الميناء الرحوي</t>
  </si>
  <si>
    <t>ميناء العميق</t>
  </si>
  <si>
    <t>Al-Basrah</t>
  </si>
  <si>
    <t xml:space="preserve">AL-Rahawi </t>
  </si>
  <si>
    <t>Al-Ameeq ports</t>
  </si>
  <si>
    <t>عدد الناقلات</t>
  </si>
  <si>
    <t>الحمولة (طن)</t>
  </si>
  <si>
    <t>القيمة 
(مليون دينار)</t>
  </si>
  <si>
    <t>القيمة 
( مليون دينار)</t>
  </si>
  <si>
    <t>كانون الاول</t>
  </si>
  <si>
    <t>Table (9)</t>
  </si>
  <si>
    <t xml:space="preserve">ذكور </t>
  </si>
  <si>
    <t xml:space="preserve">اناث </t>
  </si>
  <si>
    <t xml:space="preserve">التفاصيل </t>
  </si>
  <si>
    <t xml:space="preserve">المجموع </t>
  </si>
  <si>
    <t>مهندسون</t>
  </si>
  <si>
    <t>Male</t>
  </si>
  <si>
    <t>Female</t>
  </si>
  <si>
    <t>فنيون</t>
  </si>
  <si>
    <t>Engineers</t>
  </si>
  <si>
    <t>اداريون</t>
  </si>
  <si>
    <t>Technicians</t>
  </si>
  <si>
    <t>Administrators</t>
  </si>
  <si>
    <t>اناث</t>
  </si>
  <si>
    <t>Table (10)</t>
  </si>
  <si>
    <t>الشهادات</t>
  </si>
  <si>
    <t>ذكور</t>
  </si>
  <si>
    <t>Certificate</t>
  </si>
  <si>
    <t>دون الابتدائية</t>
  </si>
  <si>
    <t>No certificate</t>
  </si>
  <si>
    <t>ابتدائية</t>
  </si>
  <si>
    <t>Primary</t>
  </si>
  <si>
    <t>متوسطة</t>
  </si>
  <si>
    <t>Intermediate</t>
  </si>
  <si>
    <t xml:space="preserve">اعدادية </t>
  </si>
  <si>
    <t xml:space="preserve">Secondary </t>
  </si>
  <si>
    <t xml:space="preserve">دبلوم </t>
  </si>
  <si>
    <t>Diploma</t>
  </si>
  <si>
    <t>بكالوريوس</t>
  </si>
  <si>
    <t>Bachelor's</t>
  </si>
  <si>
    <t>دبلوم عالي</t>
  </si>
  <si>
    <t>High Diploma</t>
  </si>
  <si>
    <t>ماجستير</t>
  </si>
  <si>
    <t>Master</t>
  </si>
  <si>
    <t>دكتوراه</t>
  </si>
  <si>
    <t>Phd</t>
  </si>
  <si>
    <t>الاجور والمزايا المدفوعة للعاملين في الشركة العامة لموانئ العراق</t>
  </si>
  <si>
    <t>Wages and bonuses paid for the workers in the General Company for Ports of Iraq</t>
  </si>
  <si>
    <t>ثيران</t>
  </si>
  <si>
    <t>زيت الطعام</t>
  </si>
  <si>
    <t>زيت الوقود</t>
  </si>
  <si>
    <t>نفثالين</t>
  </si>
  <si>
    <t>(-) unavailable ships carried imported goods</t>
  </si>
  <si>
    <t>المجموع/ Total</t>
  </si>
  <si>
    <t>Al-makel</t>
  </si>
  <si>
    <t>Fuel oil</t>
  </si>
  <si>
    <t>Nitalin</t>
  </si>
  <si>
    <t>Variety</t>
  </si>
  <si>
    <t>Pipes</t>
  </si>
  <si>
    <t>بنزين</t>
  </si>
  <si>
    <t>Food oil</t>
  </si>
  <si>
    <t>Soy bean</t>
  </si>
  <si>
    <t>Cars</t>
  </si>
  <si>
    <t>Iron</t>
  </si>
  <si>
    <t>Oxen</t>
  </si>
  <si>
    <t>load (ton)</t>
  </si>
  <si>
    <t>Number of tankers</t>
  </si>
  <si>
    <t xml:space="preserve">Number of workers in the General Company for Ports of Iraq </t>
  </si>
  <si>
    <t>عدد العاملين في الشركة العامة لموانئ العراق</t>
  </si>
  <si>
    <t>(مليار دينار) 
(billion) ID</t>
  </si>
  <si>
    <t xml:space="preserve">المصدر: وزارة النقل / الشركة العامة لموانئ العراق </t>
  </si>
  <si>
    <t>Source: Ministry of transport / The general company for post of iraq</t>
  </si>
  <si>
    <t xml:space="preserve">المصدر : وزارة النفط </t>
  </si>
  <si>
    <t>Source: ministary of oil</t>
  </si>
  <si>
    <t>Umm Qasr</t>
  </si>
  <si>
    <t>شيش حديد</t>
  </si>
  <si>
    <t>Shish Iron</t>
  </si>
  <si>
    <t>Iron dust</t>
  </si>
  <si>
    <t>اسلاك حديد</t>
  </si>
  <si>
    <t>Iron wire</t>
  </si>
  <si>
    <t xml:space="preserve">سيراميك </t>
  </si>
  <si>
    <t>wood</t>
  </si>
  <si>
    <t>Ceramic</t>
  </si>
  <si>
    <t>Kerosene</t>
  </si>
  <si>
    <t>(1000) ton</t>
  </si>
  <si>
    <t>Number of ships arrived</t>
  </si>
  <si>
    <t>Amount of imported goods (1000 ton)</t>
  </si>
  <si>
    <t>Amount of exported goods (1000 ton)</t>
  </si>
  <si>
    <t>-</t>
  </si>
  <si>
    <t>Yellow corn</t>
  </si>
  <si>
    <t xml:space="preserve"> المصدر : وزارة النقل / الشركة العامة لموانئ العراق</t>
  </si>
  <si>
    <t>value in 
(1000000 ID)</t>
  </si>
  <si>
    <t>عراقية / Iraqi</t>
  </si>
  <si>
    <t>عربية / Arabic</t>
  </si>
  <si>
    <t>اجنبية / Foreign</t>
  </si>
  <si>
    <t>*  تمثل عدد السفن المحملة (المصّدرة) للنفط الخام</t>
  </si>
  <si>
    <t>عدد السفن القادمة 
 Number of Ships arrived</t>
  </si>
  <si>
    <t>عدد السفن المغادرة  
Number of Ships departed</t>
  </si>
  <si>
    <t>المؤشرات الرئيسة لنشاط الشركة العامة لموانئ العراق لسنة 2021</t>
  </si>
  <si>
    <t xml:space="preserve"> Key Indicators of General Company for Ports of Iraq for the year 2021</t>
  </si>
  <si>
    <t xml:space="preserve">نسبة التغيرلسنتي 
2020 -2021 %    </t>
  </si>
  <si>
    <t xml:space="preserve">Change rate for the the years 2020-2021%     </t>
  </si>
  <si>
    <t xml:space="preserve"> سيارات</t>
  </si>
  <si>
    <t>ستيل بار</t>
  </si>
  <si>
    <t>تراب الحديد</t>
  </si>
  <si>
    <t>خبث النحاس</t>
  </si>
  <si>
    <t>copper slag</t>
  </si>
  <si>
    <t>زيت خام</t>
  </si>
  <si>
    <t>crude oil</t>
  </si>
  <si>
    <t>حديد تسليح</t>
  </si>
  <si>
    <t>rebar</t>
  </si>
  <si>
    <t>سكراب</t>
  </si>
  <si>
    <t>scrap</t>
  </si>
  <si>
    <t>انواع الحديد</t>
  </si>
  <si>
    <t>types of iron</t>
  </si>
  <si>
    <t>كيروسين</t>
  </si>
  <si>
    <t>زيت الغاز</t>
  </si>
  <si>
    <t>gas oil</t>
  </si>
  <si>
    <t>سمنت بار</t>
  </si>
  <si>
    <t>cement bar</t>
  </si>
  <si>
    <t>Number of ships carried imported goods  through ports of Iraq by port and kind of goods for the year 2021</t>
  </si>
  <si>
    <t xml:space="preserve">عدد السفن الناقلة للبضائع المستوردة عبر الموانئ العراقية حسب الميناء ونوع البضاعة لسنة 2021 </t>
  </si>
  <si>
    <t xml:space="preserve">كمية البضائع المستوردة عبر الموانئ العراقية حسب الميناء ونوع البضاعة بــ (الطن) لسنة 2021 </t>
  </si>
  <si>
    <t xml:space="preserve">Quantity of goods imported via ports of Iraq by port and kind of good (Ton) for the year 2021 </t>
  </si>
  <si>
    <t>جدول (6)</t>
  </si>
  <si>
    <t xml:space="preserve">كمية البضائع المصدرة عبر الموانئ العراقية حسب الميناء ونوع البضاعة بــ (الطن) لسنة 2021 </t>
  </si>
  <si>
    <t>Quantity of goods exported (in ton) via ports of Iraq by port and kind of goods (ton) for the year 2021</t>
  </si>
  <si>
    <t>منتوج وطني</t>
  </si>
  <si>
    <t>national product</t>
  </si>
  <si>
    <t>تمر</t>
  </si>
  <si>
    <t>pass</t>
  </si>
  <si>
    <t>مشتقات نفطية</t>
  </si>
  <si>
    <t>oil products</t>
  </si>
  <si>
    <t>برايمكوت</t>
  </si>
  <si>
    <t>primecote</t>
  </si>
  <si>
    <t>فلانكوت</t>
  </si>
  <si>
    <t>flancott</t>
  </si>
  <si>
    <t>natural gasoline</t>
  </si>
  <si>
    <t>عدد السفن الناقلة للبضائع المصدرة عبر الموانئ العراقية حسب الميناء ونوع البضاعة لسنة 2021</t>
  </si>
  <si>
    <t>Number of ships move exported goods through ports of Iraq by port and kind of goods for the year 2021</t>
  </si>
  <si>
    <t>جدول  (7)</t>
  </si>
  <si>
    <t>عدد الناقلات والحمولات النفطية ومقدار القيمة بــ (المليون دينار) لميناء البصرة النفطي والميناء الرحوي وميناء العميق حسب الأشهر للشركة العامة لموانىء العراق لسنة 2021</t>
  </si>
  <si>
    <t xml:space="preserve"> Number of tankers and oil cargo and the value in (Million ID) in Al-Basrah, AL-Rahawi and Al-Ameeq by months ports for the year 2021</t>
  </si>
  <si>
    <t>جدول (9)</t>
  </si>
  <si>
    <t>عدد العاملين في الشركة العامة لموانئ العراق حسب الاختصاص والجنس لسنة 2021</t>
  </si>
  <si>
    <t>Number of workers in the General Company for Ports of Iraq by specification and gender for the year 2021</t>
  </si>
  <si>
    <t>جدول  (10)</t>
  </si>
  <si>
    <t>Number of employees  by educational level in the General Company for Ports of Iraq for the year 2021</t>
  </si>
  <si>
    <t>value in
 (Million ID)</t>
  </si>
  <si>
    <t xml:space="preserve"> جدول (11)</t>
  </si>
  <si>
    <t>Table (11)</t>
  </si>
  <si>
    <t>6.5</t>
  </si>
  <si>
    <t>الشركة العامة لموانئ العراق</t>
  </si>
  <si>
    <t>عدد السفن القادمة والمغادرة لموانئ العراق وكميــة البضــاعة المسـتوردة والمصـــدرة (الف طن) حسب الجنسية لسنة 2021</t>
  </si>
  <si>
    <t>Number of ships arriving and departing from ports of Iraq and goods imported and exported (thousnd ton) by nationality for the year 2021</t>
  </si>
  <si>
    <t xml:space="preserve"> 154 *</t>
  </si>
  <si>
    <t>binzin</t>
  </si>
  <si>
    <t>عدد السفن الناقلة وكمية البضائع المنقولة (المستوردة) الف طن حسب الميناء والأشهر للشركة العامة لموانىء العراق لسنة 2021</t>
  </si>
  <si>
    <t>Number of ships and quantity of goods(imported) thousnd ton by port and months for general company of iraqi ports for the year 2021</t>
  </si>
  <si>
    <t>كمية البضائع المنقولة
( الف طن)</t>
  </si>
  <si>
    <t>(-) لايوجد نشاط</t>
  </si>
  <si>
    <t>(-) no activity</t>
  </si>
  <si>
    <t>(-) there are no carego ships exported</t>
  </si>
  <si>
    <t>بنزين طبيعي</t>
  </si>
  <si>
    <t>عدد السفن الناقلة وكمية البضائع المنقولة (المصدرة) الف طن حسب الميناء والأشهر للشركة العامة لموانىء العراق لسنة 2021</t>
  </si>
  <si>
    <t>Number of ships and quantity of goods(exported) thousnd ton by port and months for general company of iraqi ports for the year 2021</t>
  </si>
  <si>
    <t>0.5</t>
  </si>
  <si>
    <t>(-)لايوجد نشاط</t>
  </si>
  <si>
    <t>(-) no activitye</t>
  </si>
  <si>
    <t>عدد العاملين حسب المستوى التعليمي والجنس للشركة العامة لموانئ العراق لسنة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</si>
</sst>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"/>
    <numFmt numFmtId="166" formatCode="_-* #,##0.000_-;_-* #,##0.000\-;_-* &quot;-&quot;??_-;_-@_-"/>
    <numFmt numFmtId="167" formatCode="#,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Calibri"/>
      <family val="2"/>
      <charset val="178"/>
      <scheme val="minor"/>
    </font>
    <font>
      <b/>
      <sz val="12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b/>
      <sz val="16"/>
      <color theme="1"/>
      <name val="Calibri"/>
      <family val="2"/>
      <scheme val="minor"/>
    </font>
    <font>
      <b/>
      <sz val="26"/>
      <name val="Times New Roman"/>
      <family val="1"/>
    </font>
    <font>
      <sz val="22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404">
    <xf numFmtId="0" fontId="0" fillId="0" borderId="0" xfId="0"/>
    <xf numFmtId="0" fontId="3" fillId="0" borderId="0" xfId="2"/>
    <xf numFmtId="0" fontId="5" fillId="0" borderId="0" xfId="2" applyFont="1"/>
    <xf numFmtId="0" fontId="5" fillId="0" borderId="0" xfId="2" applyFont="1" applyBorder="1"/>
    <xf numFmtId="0" fontId="9" fillId="0" borderId="0" xfId="2" applyFont="1" applyBorder="1"/>
    <xf numFmtId="0" fontId="9" fillId="0" borderId="0" xfId="2" applyFont="1"/>
    <xf numFmtId="0" fontId="5" fillId="0" borderId="0" xfId="2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10" fillId="0" borderId="0" xfId="9" applyFont="1" applyBorder="1" applyAlignment="1">
      <alignment horizontal="right" vertical="center"/>
    </xf>
    <xf numFmtId="0" fontId="5" fillId="2" borderId="0" xfId="2" applyFont="1" applyFill="1"/>
    <xf numFmtId="0" fontId="7" fillId="0" borderId="4" xfId="9" applyFont="1" applyBorder="1" applyAlignment="1">
      <alignment horizontal="right" vertical="center" wrapText="1"/>
    </xf>
    <xf numFmtId="166" fontId="5" fillId="0" borderId="0" xfId="10" applyNumberFormat="1" applyFont="1" applyAlignment="1">
      <alignment horizontal="center" vertical="center"/>
    </xf>
    <xf numFmtId="1" fontId="5" fillId="0" borderId="0" xfId="2" applyNumberFormat="1" applyFont="1"/>
    <xf numFmtId="0" fontId="11" fillId="0" borderId="1" xfId="2" applyFont="1" applyBorder="1" applyAlignment="1">
      <alignment vertical="center" wrapText="1"/>
    </xf>
    <xf numFmtId="0" fontId="11" fillId="0" borderId="0" xfId="2" applyFont="1"/>
    <xf numFmtId="0" fontId="16" fillId="0" borderId="0" xfId="2" applyFont="1" applyAlignment="1">
      <alignment vertical="center"/>
    </xf>
    <xf numFmtId="3" fontId="5" fillId="0" borderId="0" xfId="2" applyNumberFormat="1" applyFont="1"/>
    <xf numFmtId="3" fontId="5" fillId="0" borderId="0" xfId="2" applyNumberFormat="1" applyFont="1" applyBorder="1"/>
    <xf numFmtId="0" fontId="3" fillId="0" borderId="0" xfId="2" applyAlignment="1">
      <alignment vertical="center"/>
    </xf>
    <xf numFmtId="3" fontId="5" fillId="0" borderId="0" xfId="2" applyNumberFormat="1" applyFont="1" applyBorder="1" applyAlignment="1">
      <alignment readingOrder="2"/>
    </xf>
    <xf numFmtId="3" fontId="14" fillId="0" borderId="0" xfId="1" applyNumberFormat="1" applyFont="1" applyFill="1" applyBorder="1" applyAlignment="1">
      <alignment horizontal="center" vertical="center"/>
    </xf>
    <xf numFmtId="164" fontId="5" fillId="0" borderId="0" xfId="10" applyFont="1"/>
    <xf numFmtId="0" fontId="14" fillId="0" borderId="0" xfId="3" applyFont="1" applyAlignment="1">
      <alignment vertical="center" wrapText="1"/>
    </xf>
    <xf numFmtId="3" fontId="5" fillId="0" borderId="0" xfId="2" applyNumberFormat="1" applyFont="1" applyAlignment="1"/>
    <xf numFmtId="3" fontId="12" fillId="0" borderId="0" xfId="1" applyNumberFormat="1" applyFont="1" applyFill="1" applyBorder="1" applyAlignment="1">
      <alignment horizontal="center" vertical="center" wrapText="1"/>
    </xf>
    <xf numFmtId="3" fontId="18" fillId="0" borderId="0" xfId="1" applyNumberFormat="1" applyFont="1" applyBorder="1" applyAlignment="1">
      <alignment horizontal="left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/>
    <xf numFmtId="3" fontId="5" fillId="0" borderId="6" xfId="2" applyNumberFormat="1" applyFont="1" applyBorder="1"/>
    <xf numFmtId="0" fontId="5" fillId="0" borderId="0" xfId="2" applyFont="1" applyFill="1" applyBorder="1"/>
    <xf numFmtId="0" fontId="11" fillId="0" borderId="0" xfId="2" applyFont="1" applyBorder="1"/>
    <xf numFmtId="0" fontId="5" fillId="0" borderId="0" xfId="2" applyFont="1" applyFill="1"/>
    <xf numFmtId="0" fontId="5" fillId="0" borderId="0" xfId="2" applyFont="1" applyBorder="1" applyAlignment="1">
      <alignment horizontal="center"/>
    </xf>
    <xf numFmtId="0" fontId="3" fillId="0" borderId="0" xfId="2" applyBorder="1"/>
    <xf numFmtId="0" fontId="20" fillId="0" borderId="0" xfId="2" applyFont="1" applyFill="1" applyBorder="1" applyAlignment="1">
      <alignment vertical="center"/>
    </xf>
    <xf numFmtId="0" fontId="3" fillId="0" borderId="7" xfId="2" applyBorder="1"/>
    <xf numFmtId="0" fontId="3" fillId="0" borderId="0" xfId="2" applyAlignment="1">
      <alignment horizontal="right"/>
    </xf>
    <xf numFmtId="0" fontId="11" fillId="0" borderId="0" xfId="2" applyFont="1" applyBorder="1" applyAlignment="1">
      <alignment vertical="center" wrapText="1"/>
    </xf>
    <xf numFmtId="0" fontId="22" fillId="0" borderId="0" xfId="2" applyFont="1"/>
    <xf numFmtId="0" fontId="22" fillId="0" borderId="0" xfId="2" applyFont="1" applyAlignment="1">
      <alignment vertical="center"/>
    </xf>
    <xf numFmtId="0" fontId="12" fillId="2" borderId="0" xfId="5" applyFont="1" applyFill="1" applyBorder="1" applyAlignment="1">
      <alignment horizontal="right" vertical="center"/>
    </xf>
    <xf numFmtId="0" fontId="12" fillId="2" borderId="0" xfId="5" applyNumberFormat="1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7" fillId="0" borderId="2" xfId="9" applyFont="1" applyBorder="1" applyAlignment="1">
      <alignment horizontal="right" vertical="center" wrapText="1"/>
    </xf>
    <xf numFmtId="0" fontId="11" fillId="0" borderId="0" xfId="2" applyFont="1" applyFill="1" applyBorder="1" applyAlignment="1">
      <alignment horizontal="right" vertical="center" readingOrder="2"/>
    </xf>
    <xf numFmtId="0" fontId="11" fillId="0" borderId="0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" fontId="7" fillId="0" borderId="4" xfId="1" applyNumberFormat="1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right" vertical="center" wrapText="1"/>
    </xf>
    <xf numFmtId="3" fontId="7" fillId="2" borderId="4" xfId="1" applyNumberFormat="1" applyFont="1" applyFill="1" applyBorder="1" applyAlignment="1">
      <alignment horizontal="right" vertical="center" wrapText="1" readingOrder="2"/>
    </xf>
    <xf numFmtId="3" fontId="7" fillId="0" borderId="0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right" vertical="center" wrapText="1"/>
    </xf>
    <xf numFmtId="3" fontId="16" fillId="0" borderId="4" xfId="2" applyNumberFormat="1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top"/>
    </xf>
    <xf numFmtId="3" fontId="7" fillId="0" borderId="3" xfId="1" applyNumberFormat="1" applyFont="1" applyFill="1" applyBorder="1" applyAlignment="1">
      <alignment horizontal="center" vertical="top"/>
    </xf>
    <xf numFmtId="3" fontId="7" fillId="0" borderId="4" xfId="1" applyNumberFormat="1" applyFont="1" applyFill="1" applyBorder="1" applyAlignment="1">
      <alignment horizontal="left" vertical="center" wrapText="1"/>
    </xf>
    <xf numFmtId="3" fontId="7" fillId="2" borderId="4" xfId="3" applyNumberFormat="1" applyFont="1" applyFill="1" applyBorder="1" applyAlignment="1">
      <alignment horizontal="left" vertical="center" wrapText="1"/>
    </xf>
    <xf numFmtId="3" fontId="7" fillId="2" borderId="4" xfId="3" applyNumberFormat="1" applyFont="1" applyFill="1" applyBorder="1" applyAlignment="1">
      <alignment horizontal="left" vertical="center"/>
    </xf>
    <xf numFmtId="3" fontId="7" fillId="2" borderId="3" xfId="3" applyNumberFormat="1" applyFont="1" applyFill="1" applyBorder="1" applyAlignment="1">
      <alignment horizontal="left" vertical="center"/>
    </xf>
    <xf numFmtId="0" fontId="7" fillId="0" borderId="0" xfId="9" applyFont="1" applyBorder="1" applyAlignment="1">
      <alignment horizontal="center" vertical="center" wrapText="1" readingOrder="1"/>
    </xf>
    <xf numFmtId="3" fontId="7" fillId="0" borderId="2" xfId="9" applyNumberFormat="1" applyFont="1" applyBorder="1" applyAlignment="1">
      <alignment horizontal="center" vertical="center"/>
    </xf>
    <xf numFmtId="0" fontId="7" fillId="0" borderId="4" xfId="9" applyFont="1" applyBorder="1" applyAlignment="1">
      <alignment horizontal="left" vertical="center" wrapText="1" readingOrder="1"/>
    </xf>
    <xf numFmtId="0" fontId="7" fillId="2" borderId="4" xfId="1" applyFont="1" applyFill="1" applyBorder="1" applyAlignment="1">
      <alignment horizontal="righ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5" fillId="0" borderId="0" xfId="2" applyFont="1" applyAlignment="1">
      <alignment readingOrder="2"/>
    </xf>
    <xf numFmtId="0" fontId="16" fillId="0" borderId="0" xfId="2" applyFont="1" applyFill="1" applyBorder="1" applyAlignment="1">
      <alignment horizontal="right" vertical="center"/>
    </xf>
    <xf numFmtId="3" fontId="16" fillId="0" borderId="2" xfId="2" applyNumberFormat="1" applyFont="1" applyBorder="1" applyAlignment="1">
      <alignment horizontal="left" vertical="center"/>
    </xf>
    <xf numFmtId="0" fontId="16" fillId="0" borderId="4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7" fillId="0" borderId="2" xfId="1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top" wrapText="1"/>
    </xf>
    <xf numFmtId="0" fontId="7" fillId="0" borderId="0" xfId="5" applyFont="1" applyBorder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7" fillId="0" borderId="4" xfId="5" applyFont="1" applyBorder="1" applyAlignment="1">
      <alignment horizontal="right" vertical="center"/>
    </xf>
    <xf numFmtId="0" fontId="8" fillId="0" borderId="4" xfId="5" applyFont="1" applyBorder="1" applyAlignment="1">
      <alignment vertical="center"/>
    </xf>
    <xf numFmtId="0" fontId="7" fillId="0" borderId="2" xfId="5" applyFont="1" applyBorder="1" applyAlignment="1">
      <alignment horizontal="right" vertical="center"/>
    </xf>
    <xf numFmtId="0" fontId="7" fillId="0" borderId="0" xfId="9" applyFont="1" applyBorder="1" applyAlignment="1">
      <alignment vertical="center"/>
    </xf>
    <xf numFmtId="0" fontId="7" fillId="0" borderId="0" xfId="9" applyFont="1" applyBorder="1" applyAlignment="1">
      <alignment vertical="center" wrapText="1"/>
    </xf>
    <xf numFmtId="3" fontId="7" fillId="0" borderId="2" xfId="1" applyNumberFormat="1" applyFont="1" applyFill="1" applyBorder="1" applyAlignment="1">
      <alignment horizontal="right" vertical="center" wrapText="1" readingOrder="1"/>
    </xf>
    <xf numFmtId="3" fontId="7" fillId="0" borderId="2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left" vertical="center" wrapText="1" readingOrder="2"/>
    </xf>
    <xf numFmtId="3" fontId="7" fillId="0" borderId="0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left" vertical="center"/>
    </xf>
    <xf numFmtId="3" fontId="16" fillId="0" borderId="3" xfId="2" applyNumberFormat="1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 wrapText="1"/>
    </xf>
    <xf numFmtId="0" fontId="16" fillId="2" borderId="0" xfId="2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/>
    <xf numFmtId="3" fontId="16" fillId="0" borderId="2" xfId="3" applyNumberFormat="1" applyFont="1" applyFill="1" applyBorder="1" applyAlignment="1">
      <alignment horizontal="center" vertical="center"/>
    </xf>
    <xf numFmtId="3" fontId="16" fillId="0" borderId="0" xfId="3" applyNumberFormat="1" applyFont="1" applyFill="1" applyBorder="1" applyAlignment="1">
      <alignment horizontal="center" vertical="center"/>
    </xf>
    <xf numFmtId="3" fontId="16" fillId="0" borderId="4" xfId="3" applyNumberFormat="1" applyFont="1" applyFill="1" applyBorder="1" applyAlignment="1">
      <alignment horizontal="center" vertical="center"/>
    </xf>
    <xf numFmtId="0" fontId="16" fillId="0" borderId="0" xfId="2" applyFont="1" applyBorder="1" applyAlignment="1"/>
    <xf numFmtId="0" fontId="25" fillId="0" borderId="0" xfId="2" applyFont="1" applyBorder="1"/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3" fontId="7" fillId="0" borderId="3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0" fontId="8" fillId="0" borderId="0" xfId="5" applyFont="1" applyBorder="1" applyAlignment="1">
      <alignment vertical="center"/>
    </xf>
    <xf numFmtId="3" fontId="7" fillId="0" borderId="2" xfId="5" applyNumberFormat="1" applyFont="1" applyBorder="1" applyAlignment="1">
      <alignment horizontal="center" vertical="center"/>
    </xf>
    <xf numFmtId="3" fontId="7" fillId="0" borderId="0" xfId="5" applyNumberFormat="1" applyFont="1" applyBorder="1" applyAlignment="1">
      <alignment horizontal="center" vertical="center"/>
    </xf>
    <xf numFmtId="3" fontId="7" fillId="0" borderId="4" xfId="5" applyNumberFormat="1" applyFont="1" applyBorder="1" applyAlignment="1">
      <alignment horizontal="center" vertical="center"/>
    </xf>
    <xf numFmtId="3" fontId="7" fillId="2" borderId="0" xfId="3" applyNumberFormat="1" applyFont="1" applyFill="1" applyBorder="1" applyAlignment="1">
      <alignment horizontal="left" vertical="center"/>
    </xf>
    <xf numFmtId="0" fontId="7" fillId="0" borderId="2" xfId="9" applyFont="1" applyBorder="1" applyAlignment="1">
      <alignment horizontal="right" vertical="center" wrapText="1"/>
    </xf>
    <xf numFmtId="0" fontId="7" fillId="0" borderId="2" xfId="9" applyFont="1" applyBorder="1" applyAlignment="1">
      <alignment horizontal="left" vertical="center" wrapText="1" readingOrder="1"/>
    </xf>
    <xf numFmtId="3" fontId="7" fillId="0" borderId="3" xfId="9" applyNumberFormat="1" applyFont="1" applyBorder="1" applyAlignment="1">
      <alignment horizontal="center" vertical="center"/>
    </xf>
    <xf numFmtId="3" fontId="7" fillId="0" borderId="0" xfId="9" applyNumberFormat="1" applyFont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0" fontId="7" fillId="0" borderId="3" xfId="9" applyFont="1" applyBorder="1" applyAlignment="1">
      <alignment horizontal="right" vertical="center" wrapText="1"/>
    </xf>
    <xf numFmtId="0" fontId="7" fillId="0" borderId="2" xfId="9" applyFont="1" applyBorder="1" applyAlignment="1">
      <alignment horizontal="right" vertical="center" wrapText="1"/>
    </xf>
    <xf numFmtId="0" fontId="7" fillId="0" borderId="10" xfId="9" applyFont="1" applyBorder="1" applyAlignment="1">
      <alignment horizontal="center" vertical="center"/>
    </xf>
    <xf numFmtId="3" fontId="16" fillId="0" borderId="10" xfId="10" applyNumberFormat="1" applyFont="1" applyBorder="1" applyAlignment="1">
      <alignment horizontal="center" vertical="center"/>
    </xf>
    <xf numFmtId="165" fontId="16" fillId="0" borderId="10" xfId="10" applyNumberFormat="1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3" fontId="16" fillId="0" borderId="4" xfId="10" applyNumberFormat="1" applyFont="1" applyBorder="1" applyAlignment="1">
      <alignment horizontal="center" vertical="center"/>
    </xf>
    <xf numFmtId="0" fontId="7" fillId="3" borderId="0" xfId="9" applyFont="1" applyFill="1" applyBorder="1" applyAlignment="1">
      <alignment horizontal="center" vertical="center" wrapText="1" readingOrder="2"/>
    </xf>
    <xf numFmtId="0" fontId="7" fillId="3" borderId="2" xfId="9" applyFont="1" applyFill="1" applyBorder="1" applyAlignment="1">
      <alignment horizontal="center" vertical="center" wrapText="1" readingOrder="1"/>
    </xf>
    <xf numFmtId="0" fontId="7" fillId="3" borderId="3" xfId="9" applyFont="1" applyFill="1" applyBorder="1" applyAlignment="1">
      <alignment horizontal="right" vertical="center" wrapText="1"/>
    </xf>
    <xf numFmtId="0" fontId="7" fillId="3" borderId="4" xfId="9" applyFont="1" applyFill="1" applyBorder="1" applyAlignment="1">
      <alignment horizontal="center" vertical="center" wrapText="1" readingOrder="1"/>
    </xf>
    <xf numFmtId="0" fontId="7" fillId="3" borderId="4" xfId="9" applyFont="1" applyFill="1" applyBorder="1" applyAlignment="1">
      <alignment horizontal="left" vertical="center" wrapText="1" readingOrder="1"/>
    </xf>
    <xf numFmtId="3" fontId="7" fillId="3" borderId="2" xfId="9" applyNumberFormat="1" applyFont="1" applyFill="1" applyBorder="1" applyAlignment="1">
      <alignment horizontal="center" vertical="center"/>
    </xf>
    <xf numFmtId="3" fontId="7" fillId="3" borderId="4" xfId="9" applyNumberFormat="1" applyFont="1" applyFill="1" applyBorder="1" applyAlignment="1">
      <alignment horizontal="center" vertical="center"/>
    </xf>
    <xf numFmtId="0" fontId="7" fillId="3" borderId="4" xfId="9" applyFont="1" applyFill="1" applyBorder="1" applyAlignment="1">
      <alignment horizontal="right" vertical="center" wrapText="1"/>
    </xf>
    <xf numFmtId="3" fontId="7" fillId="3" borderId="3" xfId="1" applyNumberFormat="1" applyFont="1" applyFill="1" applyBorder="1" applyAlignment="1">
      <alignment horizontal="right" vertical="center" wrapText="1"/>
    </xf>
    <xf numFmtId="3" fontId="7" fillId="3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left" vertical="center" wrapText="1"/>
    </xf>
    <xf numFmtId="3" fontId="7" fillId="3" borderId="4" xfId="1" applyNumberFormat="1" applyFont="1" applyFill="1" applyBorder="1" applyAlignment="1">
      <alignment horizontal="right" vertical="center" wrapText="1"/>
    </xf>
    <xf numFmtId="3" fontId="7" fillId="3" borderId="4" xfId="1" applyNumberFormat="1" applyFont="1" applyFill="1" applyBorder="1" applyAlignment="1">
      <alignment horizontal="center" vertical="center"/>
    </xf>
    <xf numFmtId="3" fontId="7" fillId="3" borderId="4" xfId="1" applyNumberFormat="1" applyFont="1" applyFill="1" applyBorder="1" applyAlignment="1">
      <alignment horizontal="center" vertical="top"/>
    </xf>
    <xf numFmtId="3" fontId="7" fillId="3" borderId="4" xfId="1" applyNumberFormat="1" applyFont="1" applyFill="1" applyBorder="1" applyAlignment="1">
      <alignment horizontal="left" vertical="center" wrapText="1"/>
    </xf>
    <xf numFmtId="3" fontId="7" fillId="3" borderId="4" xfId="1" applyNumberFormat="1" applyFont="1" applyFill="1" applyBorder="1" applyAlignment="1">
      <alignment horizontal="right" vertical="center" wrapText="1" readingOrder="2"/>
    </xf>
    <xf numFmtId="3" fontId="7" fillId="3" borderId="4" xfId="3" applyNumberFormat="1" applyFont="1" applyFill="1" applyBorder="1" applyAlignment="1">
      <alignment horizontal="left" vertical="center" wrapText="1"/>
    </xf>
    <xf numFmtId="3" fontId="7" fillId="3" borderId="4" xfId="3" applyNumberFormat="1" applyFont="1" applyFill="1" applyBorder="1" applyAlignment="1">
      <alignment horizontal="left" vertical="center"/>
    </xf>
    <xf numFmtId="3" fontId="16" fillId="3" borderId="4" xfId="2" applyNumberFormat="1" applyFont="1" applyFill="1" applyBorder="1" applyAlignment="1">
      <alignment horizontal="center" vertical="center"/>
    </xf>
    <xf numFmtId="3" fontId="7" fillId="3" borderId="2" xfId="2" applyNumberFormat="1" applyFont="1" applyFill="1" applyBorder="1" applyAlignment="1">
      <alignment horizontal="center" vertical="center"/>
    </xf>
    <xf numFmtId="3" fontId="16" fillId="3" borderId="3" xfId="2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right" vertical="center" wrapText="1"/>
    </xf>
    <xf numFmtId="0" fontId="7" fillId="3" borderId="4" xfId="3" applyFont="1" applyFill="1" applyBorder="1" applyAlignment="1">
      <alignment horizontal="left" vertical="center" wrapText="1"/>
    </xf>
    <xf numFmtId="0" fontId="16" fillId="3" borderId="4" xfId="2" applyFont="1" applyFill="1" applyBorder="1" applyAlignment="1">
      <alignment horizontal="right" vertical="center"/>
    </xf>
    <xf numFmtId="3" fontId="16" fillId="3" borderId="2" xfId="3" applyNumberFormat="1" applyFont="1" applyFill="1" applyBorder="1" applyAlignment="1">
      <alignment horizontal="center" vertical="center"/>
    </xf>
    <xf numFmtId="3" fontId="16" fillId="3" borderId="4" xfId="3" applyNumberFormat="1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left" vertical="center"/>
    </xf>
    <xf numFmtId="0" fontId="16" fillId="3" borderId="2" xfId="2" applyFont="1" applyFill="1" applyBorder="1" applyAlignment="1">
      <alignment horizontal="right" vertical="center"/>
    </xf>
    <xf numFmtId="3" fontId="16" fillId="3" borderId="2" xfId="2" applyNumberFormat="1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right" vertical="center"/>
    </xf>
    <xf numFmtId="3" fontId="16" fillId="3" borderId="0" xfId="3" applyNumberFormat="1" applyFont="1" applyFill="1" applyBorder="1" applyAlignment="1">
      <alignment horizontal="center" vertical="center"/>
    </xf>
    <xf numFmtId="3" fontId="16" fillId="3" borderId="3" xfId="3" applyNumberFormat="1" applyFont="1" applyFill="1" applyBorder="1" applyAlignment="1">
      <alignment horizontal="center" vertical="center"/>
    </xf>
    <xf numFmtId="3" fontId="16" fillId="3" borderId="0" xfId="2" applyNumberFormat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vertical="center"/>
    </xf>
    <xf numFmtId="0" fontId="7" fillId="3" borderId="0" xfId="5" applyFont="1" applyFill="1" applyBorder="1" applyAlignment="1">
      <alignment horizontal="right" vertical="center"/>
    </xf>
    <xf numFmtId="3" fontId="7" fillId="3" borderId="0" xfId="5" applyNumberFormat="1" applyFont="1" applyFill="1" applyBorder="1" applyAlignment="1">
      <alignment horizontal="center" vertical="center"/>
    </xf>
    <xf numFmtId="0" fontId="8" fillId="3" borderId="2" xfId="5" applyFont="1" applyFill="1" applyBorder="1" applyAlignment="1">
      <alignment vertical="center"/>
    </xf>
    <xf numFmtId="0" fontId="7" fillId="3" borderId="4" xfId="5" applyFont="1" applyFill="1" applyBorder="1" applyAlignment="1">
      <alignment horizontal="right" vertical="center"/>
    </xf>
    <xf numFmtId="3" fontId="7" fillId="3" borderId="4" xfId="5" applyNumberFormat="1" applyFont="1" applyFill="1" applyBorder="1" applyAlignment="1">
      <alignment horizontal="center" vertical="center"/>
    </xf>
    <xf numFmtId="0" fontId="8" fillId="3" borderId="4" xfId="5" applyFont="1" applyFill="1" applyBorder="1" applyAlignment="1">
      <alignment vertical="center"/>
    </xf>
    <xf numFmtId="0" fontId="7" fillId="3" borderId="2" xfId="5" applyFont="1" applyFill="1" applyBorder="1" applyAlignment="1">
      <alignment horizontal="right" vertical="center"/>
    </xf>
    <xf numFmtId="3" fontId="7" fillId="3" borderId="2" xfId="5" applyNumberFormat="1" applyFont="1" applyFill="1" applyBorder="1" applyAlignment="1">
      <alignment horizontal="center" vertical="center"/>
    </xf>
    <xf numFmtId="0" fontId="26" fillId="0" borderId="2" xfId="2" applyFont="1" applyBorder="1" applyAlignment="1">
      <alignment horizontal="right" vertical="center"/>
    </xf>
    <xf numFmtId="3" fontId="4" fillId="0" borderId="2" xfId="3" applyNumberFormat="1" applyFont="1" applyBorder="1" applyAlignment="1">
      <alignment horizontal="center" vertical="center"/>
    </xf>
    <xf numFmtId="3" fontId="26" fillId="0" borderId="2" xfId="2" applyNumberFormat="1" applyFont="1" applyBorder="1" applyAlignment="1">
      <alignment horizontal="center" vertical="center"/>
    </xf>
    <xf numFmtId="3" fontId="29" fillId="0" borderId="2" xfId="2" applyNumberFormat="1" applyFont="1" applyBorder="1" applyAlignment="1">
      <alignment horizontal="center" vertical="center"/>
    </xf>
    <xf numFmtId="3" fontId="26" fillId="0" borderId="2" xfId="2" applyNumberFormat="1" applyFont="1" applyBorder="1" applyAlignment="1">
      <alignment horizontal="left" vertical="center"/>
    </xf>
    <xf numFmtId="0" fontId="26" fillId="3" borderId="4" xfId="2" applyFont="1" applyFill="1" applyBorder="1" applyAlignment="1">
      <alignment horizontal="right" vertical="center"/>
    </xf>
    <xf numFmtId="3" fontId="4" fillId="3" borderId="4" xfId="3" applyNumberFormat="1" applyFont="1" applyFill="1" applyBorder="1" applyAlignment="1">
      <alignment horizontal="center" vertical="center"/>
    </xf>
    <xf numFmtId="3" fontId="26" fillId="3" borderId="4" xfId="2" applyNumberFormat="1" applyFont="1" applyFill="1" applyBorder="1" applyAlignment="1">
      <alignment horizontal="center" vertical="center"/>
    </xf>
    <xf numFmtId="3" fontId="26" fillId="3" borderId="4" xfId="2" applyNumberFormat="1" applyFont="1" applyFill="1" applyBorder="1" applyAlignment="1">
      <alignment horizontal="left" vertical="center"/>
    </xf>
    <xf numFmtId="0" fontId="26" fillId="0" borderId="4" xfId="2" applyFont="1" applyBorder="1" applyAlignment="1">
      <alignment horizontal="right" vertical="center"/>
    </xf>
    <xf numFmtId="3" fontId="4" fillId="0" borderId="4" xfId="3" applyNumberFormat="1" applyFont="1" applyBorder="1" applyAlignment="1">
      <alignment horizontal="center" vertical="center"/>
    </xf>
    <xf numFmtId="3" fontId="26" fillId="0" borderId="4" xfId="2" applyNumberFormat="1" applyFont="1" applyBorder="1" applyAlignment="1">
      <alignment horizontal="center" vertical="center"/>
    </xf>
    <xf numFmtId="3" fontId="26" fillId="0" borderId="4" xfId="2" applyNumberFormat="1" applyFont="1" applyBorder="1" applyAlignment="1">
      <alignment horizontal="left" vertical="center"/>
    </xf>
    <xf numFmtId="3" fontId="4" fillId="0" borderId="4" xfId="3" applyNumberFormat="1" applyFont="1" applyFill="1" applyBorder="1" applyAlignment="1">
      <alignment horizontal="center" vertical="center"/>
    </xf>
    <xf numFmtId="0" fontId="26" fillId="3" borderId="3" xfId="2" applyFont="1" applyFill="1" applyBorder="1" applyAlignment="1">
      <alignment horizontal="right" vertical="center"/>
    </xf>
    <xf numFmtId="3" fontId="4" fillId="3" borderId="9" xfId="3" applyNumberFormat="1" applyFont="1" applyFill="1" applyBorder="1" applyAlignment="1">
      <alignment horizontal="center" vertical="center"/>
    </xf>
    <xf numFmtId="3" fontId="26" fillId="3" borderId="3" xfId="2" applyNumberFormat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right" vertical="center" readingOrder="2"/>
    </xf>
    <xf numFmtId="0" fontId="11" fillId="0" borderId="0" xfId="2" applyFont="1" applyFill="1" applyBorder="1" applyAlignment="1">
      <alignment horizontal="left" vertical="center"/>
    </xf>
    <xf numFmtId="0" fontId="3" fillId="0" borderId="0" xfId="2" applyAlignment="1">
      <alignment vertical="center" wrapText="1"/>
    </xf>
    <xf numFmtId="165" fontId="16" fillId="0" borderId="4" xfId="10" applyNumberFormat="1" applyFont="1" applyBorder="1" applyAlignment="1">
      <alignment horizontal="center" vertical="center"/>
    </xf>
    <xf numFmtId="0" fontId="7" fillId="3" borderId="3" xfId="9" applyFont="1" applyFill="1" applyBorder="1" applyAlignment="1">
      <alignment horizontal="center" vertical="center" wrapText="1"/>
    </xf>
    <xf numFmtId="3" fontId="7" fillId="3" borderId="0" xfId="2" applyNumberFormat="1" applyFont="1" applyFill="1" applyBorder="1" applyAlignment="1">
      <alignment horizontal="center" vertical="center"/>
    </xf>
    <xf numFmtId="3" fontId="7" fillId="3" borderId="2" xfId="2" applyNumberFormat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/>
    </xf>
    <xf numFmtId="3" fontId="16" fillId="3" borderId="4" xfId="2" applyNumberFormat="1" applyFont="1" applyFill="1" applyBorder="1" applyAlignment="1">
      <alignment horizontal="left" vertical="center"/>
    </xf>
    <xf numFmtId="3" fontId="16" fillId="0" borderId="4" xfId="2" applyNumberFormat="1" applyFont="1" applyFill="1" applyBorder="1" applyAlignment="1">
      <alignment horizontal="left" vertical="center"/>
    </xf>
    <xf numFmtId="3" fontId="16" fillId="3" borderId="3" xfId="2" applyNumberFormat="1" applyFont="1" applyFill="1" applyBorder="1" applyAlignment="1">
      <alignment horizontal="left" vertical="center"/>
    </xf>
    <xf numFmtId="3" fontId="7" fillId="3" borderId="4" xfId="2" applyNumberFormat="1" applyFont="1" applyFill="1" applyBorder="1" applyAlignment="1">
      <alignment horizontal="left" vertical="center"/>
    </xf>
    <xf numFmtId="3" fontId="7" fillId="0" borderId="4" xfId="1" applyNumberFormat="1" applyFont="1" applyBorder="1" applyAlignment="1">
      <alignment horizontal="center" vertical="center"/>
    </xf>
    <xf numFmtId="3" fontId="7" fillId="3" borderId="4" xfId="1" applyNumberFormat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 readingOrder="2"/>
    </xf>
    <xf numFmtId="0" fontId="11" fillId="0" borderId="0" xfId="2" applyFont="1" applyFill="1" applyBorder="1" applyAlignment="1">
      <alignment horizontal="right" readingOrder="2"/>
    </xf>
    <xf numFmtId="0" fontId="7" fillId="2" borderId="3" xfId="1" applyFont="1" applyFill="1" applyBorder="1" applyAlignment="1">
      <alignment horizontal="right"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7" fillId="4" borderId="7" xfId="9" applyFont="1" applyFill="1" applyBorder="1" applyAlignment="1">
      <alignment horizontal="center" vertical="center" wrapText="1"/>
    </xf>
    <xf numFmtId="0" fontId="7" fillId="4" borderId="0" xfId="9" applyFont="1" applyFill="1" applyBorder="1" applyAlignment="1">
      <alignment horizontal="center" vertical="center" wrapText="1" readingOrder="2"/>
    </xf>
    <xf numFmtId="0" fontId="7" fillId="4" borderId="5" xfId="9" applyFont="1" applyFill="1" applyBorder="1" applyAlignment="1">
      <alignment horizontal="center" vertical="center" wrapText="1" readingOrder="2"/>
    </xf>
    <xf numFmtId="0" fontId="7" fillId="4" borderId="7" xfId="9" applyFont="1" applyFill="1" applyBorder="1" applyAlignment="1">
      <alignment horizontal="center" vertical="center"/>
    </xf>
    <xf numFmtId="0" fontId="7" fillId="4" borderId="7" xfId="9" applyFont="1" applyFill="1" applyBorder="1" applyAlignment="1">
      <alignment horizontal="center" vertical="center" wrapText="1" readingOrder="1"/>
    </xf>
    <xf numFmtId="0" fontId="7" fillId="4" borderId="8" xfId="9" applyFont="1" applyFill="1" applyBorder="1" applyAlignment="1">
      <alignment horizontal="center" vertical="center" wrapText="1"/>
    </xf>
    <xf numFmtId="3" fontId="7" fillId="4" borderId="8" xfId="9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 wrapText="1"/>
    </xf>
    <xf numFmtId="3" fontId="7" fillId="4" borderId="10" xfId="1" applyNumberFormat="1" applyFont="1" applyFill="1" applyBorder="1" applyAlignment="1">
      <alignment horizontal="center" vertical="center" wrapText="1" readingOrder="2"/>
    </xf>
    <xf numFmtId="3" fontId="16" fillId="4" borderId="10" xfId="2" applyNumberFormat="1" applyFont="1" applyFill="1" applyBorder="1" applyAlignment="1">
      <alignment horizontal="center" vertical="center"/>
    </xf>
    <xf numFmtId="3" fontId="7" fillId="4" borderId="9" xfId="1" applyNumberFormat="1" applyFont="1" applyFill="1" applyBorder="1" applyAlignment="1">
      <alignment horizontal="center" vertical="center"/>
    </xf>
    <xf numFmtId="3" fontId="7" fillId="4" borderId="9" xfId="1" applyNumberFormat="1" applyFont="1" applyFill="1" applyBorder="1" applyAlignment="1">
      <alignment horizontal="center" vertical="center" wrapText="1"/>
    </xf>
    <xf numFmtId="3" fontId="7" fillId="4" borderId="4" xfId="1" applyNumberFormat="1" applyFont="1" applyFill="1" applyBorder="1" applyAlignment="1">
      <alignment horizontal="right" vertical="center" wrapText="1"/>
    </xf>
    <xf numFmtId="3" fontId="7" fillId="4" borderId="4" xfId="1" applyNumberFormat="1" applyFont="1" applyFill="1" applyBorder="1" applyAlignment="1">
      <alignment horizontal="center" vertical="center"/>
    </xf>
    <xf numFmtId="3" fontId="7" fillId="4" borderId="4" xfId="1" applyNumberFormat="1" applyFont="1" applyFill="1" applyBorder="1" applyAlignment="1">
      <alignment horizontal="left" vertical="center"/>
    </xf>
    <xf numFmtId="3" fontId="7" fillId="4" borderId="5" xfId="1" applyNumberFormat="1" applyFont="1" applyFill="1" applyBorder="1" applyAlignment="1">
      <alignment horizontal="center" vertical="center" wrapText="1"/>
    </xf>
    <xf numFmtId="3" fontId="16" fillId="4" borderId="5" xfId="2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right" vertical="center"/>
    </xf>
    <xf numFmtId="3" fontId="7" fillId="4" borderId="10" xfId="1" applyNumberFormat="1" applyFont="1" applyFill="1" applyBorder="1" applyAlignment="1">
      <alignment horizontal="left" vertical="center"/>
    </xf>
    <xf numFmtId="0" fontId="16" fillId="4" borderId="4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8" xfId="2" applyFont="1" applyFill="1" applyBorder="1" applyAlignment="1">
      <alignment horizontal="right" vertical="center"/>
    </xf>
    <xf numFmtId="3" fontId="16" fillId="4" borderId="8" xfId="3" applyNumberFormat="1" applyFont="1" applyFill="1" applyBorder="1" applyAlignment="1">
      <alignment horizontal="center" vertical="center"/>
    </xf>
    <xf numFmtId="3" fontId="7" fillId="4" borderId="8" xfId="3" applyNumberFormat="1" applyFont="1" applyFill="1" applyBorder="1" applyAlignment="1">
      <alignment horizontal="center" vertical="center"/>
    </xf>
    <xf numFmtId="3" fontId="16" fillId="4" borderId="8" xfId="2" applyNumberFormat="1" applyFont="1" applyFill="1" applyBorder="1" applyAlignment="1">
      <alignment horizontal="left" vertical="center"/>
    </xf>
    <xf numFmtId="0" fontId="16" fillId="4" borderId="10" xfId="2" applyFont="1" applyFill="1" applyBorder="1"/>
    <xf numFmtId="0" fontId="7" fillId="4" borderId="10" xfId="1" applyFont="1" applyFill="1" applyBorder="1" applyAlignment="1">
      <alignment horizontal="center" vertical="center" wrapText="1"/>
    </xf>
    <xf numFmtId="12" fontId="7" fillId="4" borderId="10" xfId="1" applyNumberFormat="1" applyFont="1" applyFill="1" applyBorder="1" applyAlignment="1">
      <alignment horizontal="left" vertical="center" wrapText="1"/>
    </xf>
    <xf numFmtId="0" fontId="16" fillId="4" borderId="9" xfId="2" applyFont="1" applyFill="1" applyBorder="1" applyAlignment="1">
      <alignment horizontal="right" vertical="center" readingOrder="2"/>
    </xf>
    <xf numFmtId="0" fontId="7" fillId="4" borderId="9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7" fillId="4" borderId="8" xfId="1" applyFont="1" applyFill="1" applyBorder="1" applyAlignment="1">
      <alignment horizontal="right" vertical="center" wrapText="1"/>
    </xf>
    <xf numFmtId="3" fontId="7" fillId="4" borderId="8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left" vertical="center" wrapText="1"/>
    </xf>
    <xf numFmtId="0" fontId="16" fillId="4" borderId="10" xfId="2" applyFont="1" applyFill="1" applyBorder="1" applyAlignment="1">
      <alignment horizontal="center"/>
    </xf>
    <xf numFmtId="12" fontId="7" fillId="4" borderId="10" xfId="1" applyNumberFormat="1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readingOrder="2"/>
    </xf>
    <xf numFmtId="0" fontId="16" fillId="4" borderId="4" xfId="2" applyFont="1" applyFill="1" applyBorder="1" applyAlignment="1">
      <alignment horizontal="center" vertical="center"/>
    </xf>
    <xf numFmtId="0" fontId="26" fillId="4" borderId="8" xfId="2" applyFont="1" applyFill="1" applyBorder="1" applyAlignment="1">
      <alignment vertical="center"/>
    </xf>
    <xf numFmtId="3" fontId="4" fillId="4" borderId="8" xfId="3" applyNumberFormat="1" applyFont="1" applyFill="1" applyBorder="1" applyAlignment="1">
      <alignment horizontal="center" vertical="center"/>
    </xf>
    <xf numFmtId="3" fontId="26" fillId="4" borderId="8" xfId="2" applyNumberFormat="1" applyFont="1" applyFill="1" applyBorder="1" applyAlignment="1">
      <alignment horizontal="center" vertical="center"/>
    </xf>
    <xf numFmtId="3" fontId="26" fillId="4" borderId="8" xfId="2" applyNumberFormat="1" applyFont="1" applyFill="1" applyBorder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vertical="center"/>
    </xf>
    <xf numFmtId="0" fontId="7" fillId="4" borderId="5" xfId="5" applyFont="1" applyFill="1" applyBorder="1" applyAlignment="1">
      <alignment horizontal="center" vertical="center"/>
    </xf>
    <xf numFmtId="0" fontId="8" fillId="4" borderId="7" xfId="5" applyFont="1" applyFill="1" applyBorder="1" applyAlignment="1">
      <alignment horizontal="center" vertical="center"/>
    </xf>
    <xf numFmtId="0" fontId="7" fillId="4" borderId="8" xfId="5" applyFont="1" applyFill="1" applyBorder="1" applyAlignment="1">
      <alignment horizontal="right" vertical="center"/>
    </xf>
    <xf numFmtId="3" fontId="7" fillId="4" borderId="8" xfId="5" applyNumberFormat="1" applyFont="1" applyFill="1" applyBorder="1" applyAlignment="1">
      <alignment horizontal="center" vertical="center"/>
    </xf>
    <xf numFmtId="0" fontId="8" fillId="4" borderId="8" xfId="5" applyFont="1" applyFill="1" applyBorder="1" applyAlignment="1">
      <alignment vertical="center"/>
    </xf>
    <xf numFmtId="3" fontId="4" fillId="0" borderId="0" xfId="1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top"/>
    </xf>
    <xf numFmtId="3" fontId="26" fillId="0" borderId="2" xfId="3" applyNumberFormat="1" applyFont="1" applyFill="1" applyBorder="1" applyAlignment="1">
      <alignment horizontal="center" vertical="center"/>
    </xf>
    <xf numFmtId="3" fontId="26" fillId="3" borderId="2" xfId="3" applyNumberFormat="1" applyFont="1" applyFill="1" applyBorder="1" applyAlignment="1">
      <alignment horizontal="center" vertical="center"/>
    </xf>
    <xf numFmtId="3" fontId="26" fillId="3" borderId="9" xfId="3" applyNumberFormat="1" applyFont="1" applyFill="1" applyBorder="1" applyAlignment="1">
      <alignment horizontal="center" vertical="center"/>
    </xf>
    <xf numFmtId="3" fontId="26" fillId="4" borderId="8" xfId="3" applyNumberFormat="1" applyFont="1" applyFill="1" applyBorder="1" applyAlignment="1">
      <alignment horizontal="center" vertical="center"/>
    </xf>
    <xf numFmtId="3" fontId="26" fillId="3" borderId="2" xfId="3" applyNumberFormat="1" applyFont="1" applyFill="1" applyBorder="1" applyAlignment="1">
      <alignment horizontal="center" vertical="top"/>
    </xf>
    <xf numFmtId="3" fontId="26" fillId="0" borderId="2" xfId="3" applyNumberFormat="1" applyFont="1" applyFill="1" applyBorder="1" applyAlignment="1">
      <alignment horizontal="center" vertical="top"/>
    </xf>
    <xf numFmtId="3" fontId="27" fillId="3" borderId="4" xfId="1" applyNumberFormat="1" applyFont="1" applyFill="1" applyBorder="1" applyAlignment="1">
      <alignment horizontal="center" vertical="top"/>
    </xf>
    <xf numFmtId="3" fontId="27" fillId="0" borderId="4" xfId="1" applyNumberFormat="1" applyFont="1" applyFill="1" applyBorder="1" applyAlignment="1">
      <alignment horizontal="center" vertical="center"/>
    </xf>
    <xf numFmtId="3" fontId="27" fillId="3" borderId="4" xfId="1" applyNumberFormat="1" applyFont="1" applyFill="1" applyBorder="1" applyAlignment="1">
      <alignment horizontal="center" vertical="center"/>
    </xf>
    <xf numFmtId="3" fontId="27" fillId="3" borderId="2" xfId="1" applyNumberFormat="1" applyFont="1" applyFill="1" applyBorder="1" applyAlignment="1">
      <alignment horizontal="center" vertical="center"/>
    </xf>
    <xf numFmtId="3" fontId="27" fillId="0" borderId="2" xfId="1" applyNumberFormat="1" applyFont="1" applyFill="1" applyBorder="1" applyAlignment="1">
      <alignment horizontal="center" vertical="center"/>
    </xf>
    <xf numFmtId="3" fontId="31" fillId="3" borderId="3" xfId="1" applyNumberFormat="1" applyFont="1" applyFill="1" applyBorder="1" applyAlignment="1">
      <alignment horizontal="center" vertical="center"/>
    </xf>
    <xf numFmtId="3" fontId="27" fillId="0" borderId="4" xfId="1" applyNumberFormat="1" applyFont="1" applyFill="1" applyBorder="1" applyAlignment="1">
      <alignment horizontal="center" vertical="top"/>
    </xf>
    <xf numFmtId="3" fontId="27" fillId="0" borderId="3" xfId="1" applyNumberFormat="1" applyFont="1" applyFill="1" applyBorder="1" applyAlignment="1">
      <alignment horizontal="center" vertical="center"/>
    </xf>
    <xf numFmtId="3" fontId="26" fillId="0" borderId="4" xfId="2" applyNumberFormat="1" applyFont="1" applyFill="1" applyBorder="1" applyAlignment="1">
      <alignment horizontal="center" vertical="center"/>
    </xf>
    <xf numFmtId="3" fontId="21" fillId="3" borderId="4" xfId="2" applyNumberFormat="1" applyFont="1" applyFill="1" applyBorder="1" applyAlignment="1">
      <alignment horizontal="center" vertical="center"/>
    </xf>
    <xf numFmtId="3" fontId="21" fillId="0" borderId="4" xfId="2" applyNumberFormat="1" applyFont="1" applyFill="1" applyBorder="1" applyAlignment="1">
      <alignment horizontal="center" vertical="center"/>
    </xf>
    <xf numFmtId="3" fontId="26" fillId="0" borderId="2" xfId="2" applyNumberFormat="1" applyFont="1" applyFill="1" applyBorder="1" applyAlignment="1">
      <alignment horizontal="center" vertical="center"/>
    </xf>
    <xf numFmtId="3" fontId="26" fillId="3" borderId="3" xfId="2" applyNumberFormat="1" applyFont="1" applyFill="1" applyBorder="1" applyAlignment="1">
      <alignment horizontal="center" vertical="center"/>
    </xf>
    <xf numFmtId="3" fontId="26" fillId="0" borderId="3" xfId="2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4" fillId="3" borderId="2" xfId="2" applyNumberFormat="1" applyFont="1" applyFill="1" applyBorder="1" applyAlignment="1">
      <alignment horizontal="center" vertical="center"/>
    </xf>
    <xf numFmtId="3" fontId="4" fillId="3" borderId="0" xfId="2" applyNumberFormat="1" applyFont="1" applyFill="1" applyBorder="1" applyAlignment="1">
      <alignment horizontal="center" vertical="center"/>
    </xf>
    <xf numFmtId="3" fontId="4" fillId="4" borderId="10" xfId="1" applyNumberFormat="1" applyFont="1" applyFill="1" applyBorder="1" applyAlignment="1">
      <alignment horizontal="center" vertical="center"/>
    </xf>
    <xf numFmtId="3" fontId="27" fillId="0" borderId="2" xfId="3" applyNumberFormat="1" applyFont="1" applyBorder="1" applyAlignment="1">
      <alignment horizontal="center" vertical="center"/>
    </xf>
    <xf numFmtId="3" fontId="27" fillId="3" borderId="4" xfId="3" applyNumberFormat="1" applyFont="1" applyFill="1" applyBorder="1" applyAlignment="1">
      <alignment horizontal="center" vertical="center"/>
    </xf>
    <xf numFmtId="3" fontId="27" fillId="0" borderId="4" xfId="3" applyNumberFormat="1" applyFont="1" applyBorder="1" applyAlignment="1">
      <alignment horizontal="center" vertical="center"/>
    </xf>
    <xf numFmtId="3" fontId="27" fillId="3" borderId="9" xfId="3" applyNumberFormat="1" applyFont="1" applyFill="1" applyBorder="1" applyAlignment="1">
      <alignment horizontal="center" vertical="center"/>
    </xf>
    <xf numFmtId="3" fontId="27" fillId="4" borderId="8" xfId="3" applyNumberFormat="1" applyFont="1" applyFill="1" applyBorder="1" applyAlignment="1">
      <alignment horizontal="center" vertical="center"/>
    </xf>
    <xf numFmtId="3" fontId="26" fillId="3" borderId="0" xfId="3" applyNumberFormat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horizontal="left" vertical="center"/>
    </xf>
    <xf numFmtId="0" fontId="19" fillId="0" borderId="0" xfId="2" applyFont="1"/>
    <xf numFmtId="0" fontId="19" fillId="0" borderId="0" xfId="2" applyFont="1" applyBorder="1"/>
    <xf numFmtId="3" fontId="4" fillId="0" borderId="2" xfId="1" applyNumberFormat="1" applyFont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 vertical="center"/>
    </xf>
    <xf numFmtId="3" fontId="32" fillId="4" borderId="8" xfId="1" applyNumberFormat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0" fontId="26" fillId="0" borderId="0" xfId="2" applyFont="1" applyBorder="1" applyAlignment="1">
      <alignment vertical="center"/>
    </xf>
    <xf numFmtId="0" fontId="26" fillId="0" borderId="0" xfId="2" applyFont="1" applyBorder="1" applyAlignment="1">
      <alignment horizontal="left" vertical="center"/>
    </xf>
    <xf numFmtId="49" fontId="16" fillId="0" borderId="2" xfId="2" applyNumberFormat="1" applyFont="1" applyBorder="1" applyAlignment="1">
      <alignment horizontal="center" vertical="center" readingOrder="1"/>
    </xf>
    <xf numFmtId="3" fontId="5" fillId="0" borderId="0" xfId="2" applyNumberFormat="1" applyFont="1" applyAlignment="1">
      <alignment vertical="center"/>
    </xf>
    <xf numFmtId="3" fontId="7" fillId="0" borderId="2" xfId="1" applyNumberFormat="1" applyFont="1" applyFill="1" applyBorder="1" applyAlignment="1">
      <alignment horizontal="center" vertical="center" wrapText="1" readingOrder="1"/>
    </xf>
    <xf numFmtId="3" fontId="7" fillId="3" borderId="3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7" fillId="3" borderId="4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 readingOrder="2"/>
    </xf>
    <xf numFmtId="3" fontId="7" fillId="3" borderId="4" xfId="1" applyNumberFormat="1" applyFont="1" applyFill="1" applyBorder="1" applyAlignment="1">
      <alignment horizontal="center" vertical="center" wrapText="1" readingOrder="2"/>
    </xf>
    <xf numFmtId="3" fontId="7" fillId="2" borderId="3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left" vertical="center"/>
    </xf>
    <xf numFmtId="3" fontId="7" fillId="3" borderId="2" xfId="1" applyNumberFormat="1" applyFont="1" applyFill="1" applyBorder="1" applyAlignment="1">
      <alignment horizontal="left" vertical="center"/>
    </xf>
    <xf numFmtId="3" fontId="7" fillId="0" borderId="2" xfId="1" applyNumberFormat="1" applyFont="1" applyFill="1" applyBorder="1" applyAlignment="1">
      <alignment horizontal="center" vertical="top"/>
    </xf>
    <xf numFmtId="3" fontId="7" fillId="3" borderId="3" xfId="1" applyNumberFormat="1" applyFont="1" applyFill="1" applyBorder="1" applyAlignment="1">
      <alignment horizontal="center" vertical="top"/>
    </xf>
    <xf numFmtId="3" fontId="27" fillId="4" borderId="2" xfId="1" applyNumberFormat="1" applyFont="1" applyFill="1" applyBorder="1" applyAlignment="1">
      <alignment horizontal="center" vertical="center"/>
    </xf>
    <xf numFmtId="3" fontId="31" fillId="0" borderId="4" xfId="1" applyNumberFormat="1" applyFont="1" applyFill="1" applyBorder="1" applyAlignment="1">
      <alignment horizontal="center" vertical="center"/>
    </xf>
    <xf numFmtId="3" fontId="31" fillId="3" borderId="4" xfId="1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16" fillId="4" borderId="8" xfId="2" applyNumberFormat="1" applyFont="1" applyFill="1" applyBorder="1" applyAlignment="1">
      <alignment horizontal="center" vertical="center"/>
    </xf>
    <xf numFmtId="3" fontId="4" fillId="4" borderId="8" xfId="1" applyNumberFormat="1" applyFont="1" applyFill="1" applyBorder="1" applyAlignment="1">
      <alignment horizontal="center" vertical="center"/>
    </xf>
    <xf numFmtId="49" fontId="16" fillId="0" borderId="2" xfId="3" applyNumberFormat="1" applyFont="1" applyFill="1" applyBorder="1" applyAlignment="1">
      <alignment horizontal="center" vertical="center"/>
    </xf>
    <xf numFmtId="49" fontId="16" fillId="3" borderId="2" xfId="3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top" wrapText="1"/>
    </xf>
    <xf numFmtId="0" fontId="3" fillId="0" borderId="0" xfId="2" applyAlignment="1">
      <alignment horizontal="center"/>
    </xf>
    <xf numFmtId="0" fontId="4" fillId="0" borderId="0" xfId="9" applyFont="1" applyBorder="1" applyAlignment="1">
      <alignment horizontal="center" vertical="center"/>
    </xf>
    <xf numFmtId="0" fontId="4" fillId="0" borderId="0" xfId="9" applyFont="1" applyBorder="1" applyAlignment="1">
      <alignment horizontal="center" vertical="center" wrapText="1" readingOrder="1"/>
    </xf>
    <xf numFmtId="0" fontId="7" fillId="4" borderId="5" xfId="9" applyFont="1" applyFill="1" applyBorder="1" applyAlignment="1">
      <alignment horizontal="center" vertical="center"/>
    </xf>
    <xf numFmtId="0" fontId="7" fillId="4" borderId="7" xfId="9" applyFont="1" applyFill="1" applyBorder="1" applyAlignment="1">
      <alignment horizontal="center" vertical="center"/>
    </xf>
    <xf numFmtId="0" fontId="7" fillId="4" borderId="5" xfId="9" applyFont="1" applyFill="1" applyBorder="1" applyAlignment="1">
      <alignment horizontal="center" vertical="center" wrapText="1" readingOrder="1"/>
    </xf>
    <xf numFmtId="0" fontId="7" fillId="4" borderId="7" xfId="9" applyFont="1" applyFill="1" applyBorder="1" applyAlignment="1">
      <alignment horizontal="center" vertical="center" wrapText="1" readingOrder="1"/>
    </xf>
    <xf numFmtId="0" fontId="7" fillId="3" borderId="3" xfId="9" applyFont="1" applyFill="1" applyBorder="1" applyAlignment="1">
      <alignment horizontal="right" vertical="center" wrapText="1"/>
    </xf>
    <xf numFmtId="0" fontId="7" fillId="3" borderId="2" xfId="9" applyFont="1" applyFill="1" applyBorder="1" applyAlignment="1">
      <alignment horizontal="right" vertical="center" wrapText="1"/>
    </xf>
    <xf numFmtId="3" fontId="7" fillId="3" borderId="3" xfId="9" applyNumberFormat="1" applyFont="1" applyFill="1" applyBorder="1" applyAlignment="1">
      <alignment horizontal="center" vertical="center" wrapText="1"/>
    </xf>
    <xf numFmtId="3" fontId="7" fillId="3" borderId="2" xfId="9" applyNumberFormat="1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0" fontId="7" fillId="3" borderId="2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left" vertical="center" wrapText="1" readingOrder="1"/>
    </xf>
    <xf numFmtId="0" fontId="7" fillId="3" borderId="2" xfId="9" applyFont="1" applyFill="1" applyBorder="1" applyAlignment="1">
      <alignment horizontal="left" vertical="center" wrapText="1" readingOrder="1"/>
    </xf>
    <xf numFmtId="0" fontId="5" fillId="0" borderId="0" xfId="2" applyFont="1" applyBorder="1" applyAlignment="1">
      <alignment horizontal="center"/>
    </xf>
    <xf numFmtId="0" fontId="7" fillId="2" borderId="3" xfId="9" applyFont="1" applyFill="1" applyBorder="1" applyAlignment="1">
      <alignment horizontal="right" vertical="center" wrapText="1"/>
    </xf>
    <xf numFmtId="0" fontId="7" fillId="2" borderId="7" xfId="9" applyFont="1" applyFill="1" applyBorder="1" applyAlignment="1">
      <alignment horizontal="right" vertical="center" wrapText="1"/>
    </xf>
    <xf numFmtId="167" fontId="16" fillId="2" borderId="4" xfId="10" applyNumberFormat="1" applyFont="1" applyFill="1" applyBorder="1" applyAlignment="1">
      <alignment horizontal="center" vertical="center"/>
    </xf>
    <xf numFmtId="167" fontId="16" fillId="2" borderId="9" xfId="10" applyNumberFormat="1" applyFont="1" applyFill="1" applyBorder="1" applyAlignment="1">
      <alignment horizontal="center" vertical="center"/>
    </xf>
    <xf numFmtId="49" fontId="16" fillId="0" borderId="4" xfId="10" applyNumberFormat="1" applyFont="1" applyBorder="1" applyAlignment="1">
      <alignment horizontal="center" vertical="center"/>
    </xf>
    <xf numFmtId="49" fontId="16" fillId="0" borderId="9" xfId="10" applyNumberFormat="1" applyFont="1" applyBorder="1" applyAlignment="1">
      <alignment horizontal="center" vertical="center"/>
    </xf>
    <xf numFmtId="0" fontId="7" fillId="2" borderId="3" xfId="9" applyFont="1" applyFill="1" applyBorder="1" applyAlignment="1">
      <alignment horizontal="left" vertical="center" wrapText="1"/>
    </xf>
    <xf numFmtId="0" fontId="7" fillId="2" borderId="7" xfId="9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left" vertical="center" wrapText="1"/>
    </xf>
    <xf numFmtId="0" fontId="7" fillId="2" borderId="4" xfId="9" applyFont="1" applyFill="1" applyBorder="1" applyAlignment="1">
      <alignment horizontal="center" vertical="center" wrapText="1" readingOrder="1"/>
    </xf>
    <xf numFmtId="0" fontId="7" fillId="2" borderId="9" xfId="9" applyFont="1" applyFill="1" applyBorder="1" applyAlignment="1">
      <alignment horizontal="center" vertical="center" wrapText="1" readingOrder="1"/>
    </xf>
    <xf numFmtId="0" fontId="4" fillId="0" borderId="0" xfId="9" applyFont="1" applyBorder="1" applyAlignment="1">
      <alignment horizontal="center" vertical="center" wrapText="1"/>
    </xf>
    <xf numFmtId="0" fontId="7" fillId="0" borderId="0" xfId="9" applyFont="1" applyBorder="1" applyAlignment="1">
      <alignment horizontal="center" vertical="center" wrapText="1" readingOrder="1"/>
    </xf>
    <xf numFmtId="0" fontId="7" fillId="4" borderId="0" xfId="9" applyFont="1" applyFill="1" applyBorder="1" applyAlignment="1">
      <alignment horizontal="center" vertical="center"/>
    </xf>
    <xf numFmtId="0" fontId="7" fillId="4" borderId="5" xfId="9" applyFont="1" applyFill="1" applyBorder="1" applyAlignment="1">
      <alignment horizontal="center" vertical="center" wrapText="1" readingOrder="2"/>
    </xf>
    <xf numFmtId="0" fontId="7" fillId="4" borderId="7" xfId="9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2" fillId="0" borderId="0" xfId="9" applyFont="1" applyFill="1" applyBorder="1" applyAlignment="1">
      <alignment horizontal="right" vertical="center" wrapText="1" readingOrder="2"/>
    </xf>
    <xf numFmtId="0" fontId="12" fillId="0" borderId="0" xfId="9" applyFont="1" applyBorder="1" applyAlignment="1">
      <alignment horizontal="left" vertical="center"/>
    </xf>
    <xf numFmtId="0" fontId="19" fillId="0" borderId="0" xfId="2" applyFont="1" applyBorder="1" applyAlignment="1">
      <alignment horizontal="right" vertical="center"/>
    </xf>
    <xf numFmtId="0" fontId="19" fillId="0" borderId="0" xfId="2" applyFont="1" applyBorder="1" applyAlignment="1">
      <alignment horizontal="left" vertical="center" wrapText="1"/>
    </xf>
    <xf numFmtId="3" fontId="15" fillId="0" borderId="0" xfId="1" applyNumberFormat="1" applyFont="1" applyFill="1" applyBorder="1" applyAlignment="1">
      <alignment horizontal="left" vertical="center" wrapText="1"/>
    </xf>
    <xf numFmtId="3" fontId="14" fillId="0" borderId="0" xfId="1" applyNumberFormat="1" applyFont="1" applyFill="1" applyBorder="1" applyAlignment="1">
      <alignment horizontal="right" vertical="center" wrapText="1" readingOrder="2"/>
    </xf>
    <xf numFmtId="3" fontId="14" fillId="0" borderId="0" xfId="1" applyNumberFormat="1" applyFont="1" applyFill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right" vertical="center" readingOrder="2"/>
    </xf>
    <xf numFmtId="0" fontId="19" fillId="0" borderId="3" xfId="2" applyFont="1" applyBorder="1" applyAlignment="1">
      <alignment horizontal="left" vertical="center" wrapText="1"/>
    </xf>
    <xf numFmtId="0" fontId="19" fillId="0" borderId="0" xfId="2" applyFont="1" applyBorder="1" applyAlignment="1">
      <alignment horizontal="left" vertical="center"/>
    </xf>
    <xf numFmtId="3" fontId="28" fillId="0" borderId="0" xfId="1" applyNumberFormat="1" applyFont="1" applyFill="1" applyBorder="1" applyAlignment="1">
      <alignment horizontal="center" vertical="center" wrapText="1"/>
    </xf>
    <xf numFmtId="3" fontId="11" fillId="2" borderId="0" xfId="2" applyNumberFormat="1" applyFont="1" applyFill="1" applyBorder="1" applyAlignment="1">
      <alignment horizontal="right" vertical="center" readingOrder="2"/>
    </xf>
    <xf numFmtId="0" fontId="11" fillId="0" borderId="0" xfId="2" applyFont="1" applyBorder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7" fillId="4" borderId="4" xfId="2" applyFont="1" applyFill="1" applyBorder="1" applyAlignment="1">
      <alignment horizontal="center" vertical="center"/>
    </xf>
    <xf numFmtId="0" fontId="19" fillId="0" borderId="0" xfId="2" applyFont="1" applyBorder="1" applyAlignment="1">
      <alignment horizontal="right" vertical="center" readingOrder="2"/>
    </xf>
    <xf numFmtId="0" fontId="19" fillId="0" borderId="0" xfId="2" applyFont="1" applyAlignment="1">
      <alignment horizontal="left" vertical="center"/>
    </xf>
    <xf numFmtId="0" fontId="26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/>
    </xf>
    <xf numFmtId="0" fontId="16" fillId="4" borderId="4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8" fillId="0" borderId="0" xfId="1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right" vertical="center" readingOrder="2"/>
    </xf>
    <xf numFmtId="0" fontId="12" fillId="0" borderId="0" xfId="2" applyFont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/>
    </xf>
    <xf numFmtId="0" fontId="16" fillId="4" borderId="5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center" vertical="center"/>
    </xf>
    <xf numFmtId="0" fontId="7" fillId="4" borderId="7" xfId="5" applyFont="1" applyFill="1" applyBorder="1" applyAlignment="1">
      <alignment horizontal="center" vertical="center"/>
    </xf>
    <xf numFmtId="0" fontId="8" fillId="4" borderId="5" xfId="5" applyFont="1" applyFill="1" applyBorder="1" applyAlignment="1">
      <alignment horizontal="center" vertical="center"/>
    </xf>
    <xf numFmtId="0" fontId="8" fillId="4" borderId="7" xfId="5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right" vertical="center"/>
    </xf>
  </cellXfs>
  <cellStyles count="11">
    <cellStyle name="Comma 2" xfId="10"/>
    <cellStyle name="Normal" xfId="0" builtinId="0"/>
    <cellStyle name="Normal 2" xfId="1"/>
    <cellStyle name="Normal 2 2" xfId="3"/>
    <cellStyle name="Normal 2 3" xfId="4"/>
    <cellStyle name="Normal 3" xfId="2"/>
    <cellStyle name="Normal 3 2" xfId="9"/>
    <cellStyle name="Normal 4" xfId="5"/>
    <cellStyle name="Normal 5" xfId="6"/>
    <cellStyle name="Percent 2 2" xfId="7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274354483429"/>
          <c:y val="4.2141294838147526E-2"/>
          <c:w val="0.8570051388866976"/>
          <c:h val="0.80148913677456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18384"/>
        <c:axId val="2115708048"/>
      </c:barChart>
      <c:catAx>
        <c:axId val="211571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en-US"/>
          </a:p>
        </c:txPr>
        <c:crossAx val="2115708048"/>
        <c:crosses val="autoZero"/>
        <c:auto val="1"/>
        <c:lblAlgn val="ctr"/>
        <c:lblOffset val="100"/>
        <c:noMultiLvlLbl val="0"/>
      </c:catAx>
      <c:valAx>
        <c:axId val="211570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>
                <a:cs typeface="+mn-cs"/>
              </a:defRPr>
            </a:pPr>
            <a:endParaRPr lang="en-US"/>
          </a:p>
        </c:txPr>
        <c:crossAx val="2115718384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4F81BD"/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1443" l="0.70000000000000062" r="0.70000000000000062" t="0.75000000000001443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-463410299</xdr:colOff>
      <xdr:row>2</xdr:row>
      <xdr:rowOff>381000</xdr:rowOff>
    </xdr:from>
    <xdr:to>
      <xdr:col>0</xdr:col>
      <xdr:colOff>-458657324</xdr:colOff>
      <xdr:row>9</xdr:row>
      <xdr:rowOff>19050</xdr:rowOff>
    </xdr:to>
    <xdr:graphicFrame macro="">
      <xdr:nvGraphicFramePr>
        <xdr:cNvPr id="2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G31"/>
  <sheetViews>
    <sheetView rightToLeft="1" workbookViewId="0">
      <selection activeCell="B11" sqref="B11:G17"/>
    </sheetView>
  </sheetViews>
  <sheetFormatPr defaultColWidth="8.7109375" defaultRowHeight="15" x14ac:dyDescent="0.25"/>
  <cols>
    <col min="1" max="16384" width="8.7109375" style="1"/>
  </cols>
  <sheetData>
    <row r="5" spans="2:7" ht="12.95" customHeight="1" x14ac:dyDescent="0.25">
      <c r="B5" s="324" t="s">
        <v>279</v>
      </c>
      <c r="C5" s="324"/>
      <c r="D5" s="324"/>
      <c r="E5" s="324"/>
      <c r="F5" s="324"/>
      <c r="G5" s="324"/>
    </row>
    <row r="6" spans="2:7" ht="12.95" customHeight="1" x14ac:dyDescent="0.25">
      <c r="B6" s="324"/>
      <c r="C6" s="324"/>
      <c r="D6" s="324"/>
      <c r="E6" s="324"/>
      <c r="F6" s="324"/>
      <c r="G6" s="324"/>
    </row>
    <row r="7" spans="2:7" ht="12.95" customHeight="1" x14ac:dyDescent="0.25">
      <c r="B7" s="324"/>
      <c r="C7" s="324"/>
      <c r="D7" s="324"/>
      <c r="E7" s="324"/>
      <c r="F7" s="324"/>
      <c r="G7" s="324"/>
    </row>
    <row r="8" spans="2:7" ht="12.95" customHeight="1" x14ac:dyDescent="0.25">
      <c r="B8" s="324"/>
      <c r="C8" s="324"/>
      <c r="D8" s="324"/>
      <c r="E8" s="324"/>
      <c r="F8" s="324"/>
      <c r="G8" s="324"/>
    </row>
    <row r="9" spans="2:7" ht="12.95" customHeight="1" x14ac:dyDescent="0.25">
      <c r="B9" s="324"/>
      <c r="C9" s="324"/>
      <c r="D9" s="324"/>
      <c r="E9" s="324"/>
      <c r="F9" s="324"/>
      <c r="G9" s="324"/>
    </row>
    <row r="10" spans="2:7" ht="12.95" customHeight="1" x14ac:dyDescent="0.25">
      <c r="B10" s="324"/>
      <c r="C10" s="324"/>
      <c r="D10" s="324"/>
      <c r="E10" s="324"/>
      <c r="F10" s="324"/>
      <c r="G10" s="324"/>
    </row>
    <row r="11" spans="2:7" ht="12.95" customHeight="1" x14ac:dyDescent="0.25">
      <c r="B11" s="325" t="s">
        <v>0</v>
      </c>
      <c r="C11" s="325"/>
      <c r="D11" s="325"/>
      <c r="E11" s="325"/>
      <c r="F11" s="325"/>
      <c r="G11" s="325"/>
    </row>
    <row r="12" spans="2:7" ht="12.95" customHeight="1" x14ac:dyDescent="0.25">
      <c r="B12" s="325"/>
      <c r="C12" s="325"/>
      <c r="D12" s="325"/>
      <c r="E12" s="325"/>
      <c r="F12" s="325"/>
      <c r="G12" s="325"/>
    </row>
    <row r="13" spans="2:7" ht="12.95" customHeight="1" x14ac:dyDescent="0.25">
      <c r="B13" s="325"/>
      <c r="C13" s="325"/>
      <c r="D13" s="325"/>
      <c r="E13" s="325"/>
      <c r="F13" s="325"/>
      <c r="G13" s="325"/>
    </row>
    <row r="14" spans="2:7" ht="12.95" customHeight="1" x14ac:dyDescent="0.25">
      <c r="B14" s="325"/>
      <c r="C14" s="325"/>
      <c r="D14" s="325"/>
      <c r="E14" s="325"/>
      <c r="F14" s="325"/>
      <c r="G14" s="325"/>
    </row>
    <row r="15" spans="2:7" ht="12.95" customHeight="1" x14ac:dyDescent="0.25">
      <c r="B15" s="325"/>
      <c r="C15" s="325"/>
      <c r="D15" s="325"/>
      <c r="E15" s="325"/>
      <c r="F15" s="325"/>
      <c r="G15" s="325"/>
    </row>
    <row r="16" spans="2:7" ht="12.95" customHeight="1" x14ac:dyDescent="0.25">
      <c r="B16" s="325"/>
      <c r="C16" s="325"/>
      <c r="D16" s="325"/>
      <c r="E16" s="325"/>
      <c r="F16" s="325"/>
      <c r="G16" s="325"/>
    </row>
    <row r="17" spans="2:7" ht="12.95" customHeight="1" x14ac:dyDescent="0.25">
      <c r="B17" s="325"/>
      <c r="C17" s="325"/>
      <c r="D17" s="325"/>
      <c r="E17" s="325"/>
      <c r="F17" s="325"/>
      <c r="G17" s="325"/>
    </row>
    <row r="20" spans="2:7" x14ac:dyDescent="0.25">
      <c r="C20" s="326"/>
      <c r="D20" s="326"/>
      <c r="E20" s="326"/>
      <c r="F20" s="326"/>
    </row>
    <row r="21" spans="2:7" x14ac:dyDescent="0.25">
      <c r="C21" s="326"/>
      <c r="D21" s="326"/>
      <c r="E21" s="326"/>
      <c r="F21" s="326"/>
    </row>
    <row r="22" spans="2:7" x14ac:dyDescent="0.25">
      <c r="C22" s="326"/>
      <c r="D22" s="326"/>
      <c r="E22" s="326"/>
      <c r="F22" s="326"/>
    </row>
    <row r="23" spans="2:7" x14ac:dyDescent="0.25">
      <c r="C23" s="326"/>
      <c r="D23" s="326"/>
      <c r="E23" s="326"/>
      <c r="F23" s="326"/>
    </row>
    <row r="24" spans="2:7" x14ac:dyDescent="0.25">
      <c r="C24" s="326"/>
      <c r="D24" s="326"/>
      <c r="E24" s="326"/>
      <c r="F24" s="326"/>
    </row>
    <row r="25" spans="2:7" x14ac:dyDescent="0.25">
      <c r="C25" s="326"/>
      <c r="D25" s="326"/>
      <c r="E25" s="326"/>
      <c r="F25" s="326"/>
    </row>
    <row r="26" spans="2:7" x14ac:dyDescent="0.25">
      <c r="C26" s="326"/>
      <c r="D26" s="326"/>
      <c r="E26" s="326"/>
      <c r="F26" s="326"/>
    </row>
    <row r="27" spans="2:7" x14ac:dyDescent="0.25">
      <c r="C27" s="326"/>
      <c r="D27" s="326"/>
      <c r="E27" s="326"/>
      <c r="F27" s="326"/>
    </row>
    <row r="28" spans="2:7" x14ac:dyDescent="0.25">
      <c r="C28" s="326"/>
      <c r="D28" s="326"/>
      <c r="E28" s="326"/>
      <c r="F28" s="326"/>
    </row>
    <row r="29" spans="2:7" x14ac:dyDescent="0.25">
      <c r="C29" s="326"/>
      <c r="D29" s="326"/>
      <c r="E29" s="326"/>
      <c r="F29" s="326"/>
    </row>
    <row r="30" spans="2:7" x14ac:dyDescent="0.25">
      <c r="C30" s="326"/>
      <c r="D30" s="326"/>
      <c r="E30" s="326"/>
      <c r="F30" s="326"/>
    </row>
    <row r="31" spans="2:7" x14ac:dyDescent="0.25">
      <c r="C31" s="326"/>
      <c r="D31" s="326"/>
      <c r="E31" s="326"/>
      <c r="F31" s="326"/>
    </row>
  </sheetData>
  <mergeCells count="3">
    <mergeCell ref="B5:G10"/>
    <mergeCell ref="B11:G17"/>
    <mergeCell ref="C20:F31"/>
  </mergeCells>
  <printOptions horizontalCentered="1"/>
  <pageMargins left="1.24" right="0.7" top="3" bottom="1.1000000000000001" header="0.3" footer="0.3"/>
  <pageSetup paperSize="9" orientation="portrait" r:id="rId1"/>
  <headerFooter>
    <oddFooter>&amp;C&amp;"Arial,Bold"&amp;12 &amp;14 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4"/>
  <sheetViews>
    <sheetView rightToLeft="1" view="pageBreakPreview" zoomScale="82" zoomScaleNormal="100" zoomScaleSheetLayoutView="82" workbookViewId="0">
      <selection activeCell="J63" sqref="J63"/>
    </sheetView>
  </sheetViews>
  <sheetFormatPr defaultColWidth="8.7109375" defaultRowHeight="15" x14ac:dyDescent="0.25"/>
  <cols>
    <col min="1" max="1" width="19.7109375" style="1" customWidth="1"/>
    <col min="2" max="2" width="18.42578125" style="1" customWidth="1"/>
    <col min="3" max="3" width="18.5703125" style="1" customWidth="1"/>
    <col min="4" max="4" width="24.85546875" style="1" customWidth="1"/>
    <col min="5" max="5" width="32.5703125" style="1" customWidth="1"/>
    <col min="6" max="6" width="4.5703125" style="1" customWidth="1"/>
    <col min="7" max="16384" width="8.7109375" style="1"/>
  </cols>
  <sheetData>
    <row r="1" spans="1:13" s="18" customFormat="1" ht="24" customHeight="1" x14ac:dyDescent="0.25">
      <c r="A1" s="391" t="s">
        <v>271</v>
      </c>
      <c r="B1" s="391"/>
      <c r="C1" s="391"/>
      <c r="D1" s="391"/>
      <c r="E1" s="391"/>
    </row>
    <row r="2" spans="1:13" ht="37.5" customHeight="1" x14ac:dyDescent="0.25">
      <c r="A2" s="391" t="s">
        <v>272</v>
      </c>
      <c r="B2" s="391"/>
      <c r="C2" s="391"/>
      <c r="D2" s="391"/>
      <c r="E2" s="391"/>
      <c r="I2" s="392"/>
      <c r="J2" s="47"/>
      <c r="K2" s="47"/>
      <c r="L2" s="47"/>
      <c r="M2" s="33"/>
    </row>
    <row r="3" spans="1:13" ht="21" customHeight="1" thickBot="1" x14ac:dyDescent="0.3">
      <c r="A3" s="89" t="s">
        <v>273</v>
      </c>
      <c r="B3" s="89"/>
      <c r="C3" s="104"/>
      <c r="D3" s="89"/>
      <c r="E3" s="89" t="s">
        <v>151</v>
      </c>
      <c r="I3" s="392"/>
      <c r="J3" s="47"/>
      <c r="K3" s="47"/>
      <c r="L3" s="47"/>
      <c r="M3" s="33"/>
    </row>
    <row r="4" spans="1:13" ht="24.95" customHeight="1" x14ac:dyDescent="0.25">
      <c r="A4" s="393" t="s">
        <v>140</v>
      </c>
      <c r="B4" s="251" t="s">
        <v>138</v>
      </c>
      <c r="C4" s="251" t="s">
        <v>139</v>
      </c>
      <c r="D4" s="251" t="s">
        <v>141</v>
      </c>
      <c r="E4" s="393" t="s">
        <v>7</v>
      </c>
      <c r="I4" s="108"/>
      <c r="J4" s="109"/>
      <c r="K4" s="109"/>
      <c r="L4" s="110"/>
      <c r="M4" s="33"/>
    </row>
    <row r="5" spans="1:13" ht="24.95" customHeight="1" thickBot="1" x14ac:dyDescent="0.3">
      <c r="A5" s="394"/>
      <c r="B5" s="252" t="s">
        <v>143</v>
      </c>
      <c r="C5" s="252" t="s">
        <v>144</v>
      </c>
      <c r="D5" s="252" t="s">
        <v>52</v>
      </c>
      <c r="E5" s="394"/>
      <c r="I5" s="108"/>
      <c r="J5" s="109"/>
      <c r="K5" s="109"/>
      <c r="L5" s="109"/>
      <c r="M5" s="33"/>
    </row>
    <row r="6" spans="1:13" ht="27" customHeight="1" x14ac:dyDescent="0.25">
      <c r="A6" s="105" t="s">
        <v>142</v>
      </c>
      <c r="B6" s="71">
        <v>402</v>
      </c>
      <c r="C6" s="71">
        <v>120</v>
      </c>
      <c r="D6" s="71">
        <v>522</v>
      </c>
      <c r="E6" s="105" t="s">
        <v>146</v>
      </c>
      <c r="I6" s="108"/>
      <c r="J6" s="109"/>
      <c r="K6" s="109"/>
      <c r="L6" s="109"/>
      <c r="M6" s="33"/>
    </row>
    <row r="7" spans="1:13" ht="27" customHeight="1" x14ac:dyDescent="0.25">
      <c r="A7" s="163" t="s">
        <v>145</v>
      </c>
      <c r="B7" s="142">
        <v>5279</v>
      </c>
      <c r="C7" s="142">
        <v>267</v>
      </c>
      <c r="D7" s="142">
        <v>5546</v>
      </c>
      <c r="E7" s="163" t="s">
        <v>148</v>
      </c>
    </row>
    <row r="8" spans="1:13" ht="27" customHeight="1" thickBot="1" x14ac:dyDescent="0.3">
      <c r="A8" s="106" t="s">
        <v>147</v>
      </c>
      <c r="B8" s="107">
        <v>970</v>
      </c>
      <c r="C8" s="107">
        <v>474</v>
      </c>
      <c r="D8" s="107">
        <v>1444</v>
      </c>
      <c r="E8" s="106" t="s">
        <v>149</v>
      </c>
    </row>
    <row r="9" spans="1:13" ht="27" customHeight="1" thickBot="1" x14ac:dyDescent="0.3">
      <c r="A9" s="253" t="s">
        <v>46</v>
      </c>
      <c r="B9" s="241">
        <f>SUM(B6:B8)</f>
        <v>6651</v>
      </c>
      <c r="C9" s="241">
        <f>SUM(C6:C8)</f>
        <v>861</v>
      </c>
      <c r="D9" s="241">
        <f>SUM(B9:C9)</f>
        <v>7512</v>
      </c>
      <c r="E9" s="253" t="s">
        <v>52</v>
      </c>
      <c r="F9" s="33"/>
      <c r="G9" s="33"/>
    </row>
    <row r="10" spans="1:13" s="16" customFormat="1" ht="36.75" customHeight="1" x14ac:dyDescent="0.25">
      <c r="A10" s="350" t="s">
        <v>197</v>
      </c>
      <c r="B10" s="350"/>
      <c r="C10" s="350"/>
      <c r="D10" s="351" t="s">
        <v>198</v>
      </c>
      <c r="E10" s="351"/>
      <c r="F10" s="37"/>
      <c r="G10" s="37"/>
      <c r="H10" s="17"/>
      <c r="I10" s="1"/>
      <c r="J10" s="1"/>
      <c r="K10" s="1"/>
      <c r="L10" s="1"/>
    </row>
    <row r="11" spans="1:13" ht="3.75" customHeight="1" x14ac:dyDescent="0.25">
      <c r="A11" s="399"/>
      <c r="B11" s="399"/>
      <c r="C11" s="399"/>
      <c r="D11" s="399"/>
      <c r="E11" s="399"/>
    </row>
    <row r="12" spans="1:13" ht="18" hidden="1" customHeight="1" x14ac:dyDescent="0.25">
      <c r="A12" s="392"/>
      <c r="B12" s="392"/>
      <c r="C12" s="392"/>
      <c r="D12" s="392"/>
      <c r="E12" s="392"/>
    </row>
    <row r="13" spans="1:13" ht="18" hidden="1" customHeight="1" x14ac:dyDescent="0.25">
      <c r="A13" s="400"/>
      <c r="B13" s="400"/>
      <c r="C13" s="400"/>
      <c r="D13" s="400"/>
      <c r="E13" s="400"/>
    </row>
    <row r="14" spans="1:13" ht="18" hidden="1" customHeight="1" x14ac:dyDescent="0.25">
      <c r="A14" s="33"/>
      <c r="B14" s="33"/>
      <c r="C14" s="33"/>
      <c r="D14" s="33"/>
      <c r="E14" s="33"/>
    </row>
    <row r="15" spans="1:13" ht="18" hidden="1" customHeight="1" x14ac:dyDescent="0.25">
      <c r="A15" s="33"/>
      <c r="B15" s="33"/>
      <c r="C15" s="33"/>
      <c r="D15" s="33"/>
      <c r="E15" s="33"/>
    </row>
    <row r="16" spans="1:13" ht="18" hidden="1" customHeight="1" x14ac:dyDescent="0.25">
      <c r="A16" s="33"/>
      <c r="B16" s="33"/>
      <c r="C16" s="33"/>
      <c r="D16" s="33"/>
      <c r="E16" s="33"/>
    </row>
    <row r="17" spans="1:12" ht="18" hidden="1" customHeight="1" x14ac:dyDescent="0.25">
      <c r="A17" s="33"/>
      <c r="B17" s="33"/>
      <c r="C17" s="33"/>
      <c r="D17" s="33"/>
      <c r="E17" s="33"/>
    </row>
    <row r="18" spans="1:12" ht="18" hidden="1" customHeight="1" x14ac:dyDescent="0.25">
      <c r="A18" s="33"/>
      <c r="B18" s="33"/>
      <c r="C18" s="33"/>
      <c r="D18" s="33"/>
      <c r="E18" s="33"/>
      <c r="I18" s="33"/>
    </row>
    <row r="19" spans="1:12" ht="18" hidden="1" customHeight="1" x14ac:dyDescent="0.25"/>
    <row r="20" spans="1:12" ht="18" hidden="1" customHeight="1" x14ac:dyDescent="0.25"/>
    <row r="21" spans="1:12" ht="18" hidden="1" customHeight="1" x14ac:dyDescent="0.25"/>
    <row r="22" spans="1:12" ht="18" hidden="1" customHeight="1" x14ac:dyDescent="0.25"/>
    <row r="23" spans="1:12" ht="18" hidden="1" customHeight="1" x14ac:dyDescent="0.25"/>
    <row r="24" spans="1:12" ht="18" hidden="1" customHeight="1" x14ac:dyDescent="0.25"/>
    <row r="25" spans="1:12" ht="14.25" customHeight="1" x14ac:dyDescent="0.25"/>
    <row r="26" spans="1:12" ht="18" hidden="1" customHeight="1" x14ac:dyDescent="0.25"/>
    <row r="27" spans="1:12" ht="18" hidden="1" customHeight="1" x14ac:dyDescent="0.25"/>
    <row r="28" spans="1:12" ht="18" hidden="1" customHeight="1" x14ac:dyDescent="0.25"/>
    <row r="29" spans="1:12" ht="18" hidden="1" customHeight="1" x14ac:dyDescent="0.25"/>
    <row r="30" spans="1:12" ht="18" hidden="1" customHeight="1" x14ac:dyDescent="0.25"/>
    <row r="31" spans="1:12" ht="18" hidden="1" customHeight="1" x14ac:dyDescent="0.25"/>
    <row r="32" spans="1:12" ht="18" hidden="1" customHeight="1" x14ac:dyDescent="0.25">
      <c r="I32" s="33"/>
      <c r="J32" s="33"/>
      <c r="K32" s="33"/>
      <c r="L32" s="33"/>
    </row>
    <row r="33" spans="1:14" ht="18" hidden="1" customHeight="1" x14ac:dyDescent="0.25">
      <c r="I33" s="33"/>
      <c r="J33" s="33"/>
      <c r="K33" s="33"/>
      <c r="L33" s="33"/>
    </row>
    <row r="34" spans="1:14" ht="18" hidden="1" customHeight="1" x14ac:dyDescent="0.25">
      <c r="I34" s="33"/>
      <c r="J34" s="33"/>
      <c r="K34" s="33"/>
      <c r="L34" s="33"/>
    </row>
    <row r="35" spans="1:14" ht="18" hidden="1" customHeight="1" x14ac:dyDescent="0.25">
      <c r="I35" s="40"/>
      <c r="J35" s="41"/>
      <c r="K35" s="41"/>
      <c r="L35" s="41"/>
    </row>
    <row r="36" spans="1:14" ht="12" hidden="1" customHeight="1" x14ac:dyDescent="0.25">
      <c r="I36" s="40"/>
      <c r="J36" s="41"/>
      <c r="K36" s="41"/>
      <c r="L36" s="41"/>
    </row>
    <row r="37" spans="1:14" ht="12" hidden="1" customHeight="1" x14ac:dyDescent="0.25">
      <c r="I37" s="40"/>
      <c r="J37" s="41"/>
      <c r="K37" s="41"/>
      <c r="L37" s="41"/>
    </row>
    <row r="38" spans="1:14" ht="23.25" customHeight="1" x14ac:dyDescent="0.25">
      <c r="A38" s="401" t="s">
        <v>296</v>
      </c>
      <c r="B38" s="401"/>
      <c r="C38" s="401"/>
      <c r="D38" s="401"/>
      <c r="E38" s="401"/>
      <c r="I38" s="40"/>
      <c r="J38" s="41"/>
      <c r="K38" s="41"/>
      <c r="L38" s="41"/>
    </row>
    <row r="39" spans="1:14" ht="39.6" customHeight="1" x14ac:dyDescent="0.25">
      <c r="A39" s="402" t="s">
        <v>274</v>
      </c>
      <c r="B39" s="402"/>
      <c r="C39" s="402"/>
      <c r="D39" s="402"/>
      <c r="E39" s="402"/>
      <c r="I39" s="40"/>
      <c r="J39" s="41"/>
      <c r="K39" s="41"/>
      <c r="L39" s="41"/>
      <c r="M39" s="33"/>
      <c r="N39" s="33"/>
    </row>
    <row r="40" spans="1:14" ht="23.25" customHeight="1" thickBot="1" x14ac:dyDescent="0.3">
      <c r="A40" s="403" t="s">
        <v>276</v>
      </c>
      <c r="B40" s="403"/>
      <c r="C40" s="72"/>
      <c r="D40" s="72"/>
      <c r="E40" s="111" t="s">
        <v>277</v>
      </c>
      <c r="I40" s="40"/>
      <c r="J40" s="41"/>
      <c r="K40" s="41"/>
      <c r="L40" s="41"/>
      <c r="M40" s="33"/>
      <c r="N40" s="33"/>
    </row>
    <row r="41" spans="1:14" ht="18" x14ac:dyDescent="0.25">
      <c r="A41" s="395" t="s">
        <v>152</v>
      </c>
      <c r="B41" s="254" t="s">
        <v>153</v>
      </c>
      <c r="C41" s="254" t="s">
        <v>150</v>
      </c>
      <c r="D41" s="254" t="s">
        <v>46</v>
      </c>
      <c r="E41" s="397" t="s">
        <v>154</v>
      </c>
      <c r="I41" s="40"/>
      <c r="J41" s="41"/>
      <c r="K41" s="41"/>
      <c r="L41" s="41"/>
      <c r="M41" s="33"/>
      <c r="N41" s="33"/>
    </row>
    <row r="42" spans="1:14" ht="16.5" customHeight="1" thickBot="1" x14ac:dyDescent="0.3">
      <c r="A42" s="396"/>
      <c r="B42" s="255" t="s">
        <v>143</v>
      </c>
      <c r="C42" s="255" t="s">
        <v>144</v>
      </c>
      <c r="D42" s="255" t="s">
        <v>52</v>
      </c>
      <c r="E42" s="398"/>
      <c r="I42" s="40"/>
      <c r="J42" s="41"/>
      <c r="K42" s="41"/>
      <c r="L42" s="41"/>
      <c r="M42" s="42"/>
      <c r="N42" s="33"/>
    </row>
    <row r="43" spans="1:14" ht="24.95" customHeight="1" x14ac:dyDescent="0.25">
      <c r="A43" s="77" t="s">
        <v>155</v>
      </c>
      <c r="B43" s="112">
        <v>813</v>
      </c>
      <c r="C43" s="112">
        <v>28</v>
      </c>
      <c r="D43" s="112">
        <f>B43+C43</f>
        <v>841</v>
      </c>
      <c r="E43" s="74" t="s">
        <v>156</v>
      </c>
      <c r="I43" s="40"/>
      <c r="J43" s="41"/>
      <c r="K43" s="41"/>
      <c r="L43" s="41"/>
      <c r="M43" s="42"/>
      <c r="N43" s="33"/>
    </row>
    <row r="44" spans="1:14" ht="24.95" customHeight="1" x14ac:dyDescent="0.25">
      <c r="A44" s="164" t="s">
        <v>157</v>
      </c>
      <c r="B44" s="165">
        <v>1861</v>
      </c>
      <c r="C44" s="165">
        <v>84</v>
      </c>
      <c r="D44" s="171">
        <f t="shared" ref="D44:D51" si="0">B44+C44</f>
        <v>1945</v>
      </c>
      <c r="E44" s="166" t="s">
        <v>158</v>
      </c>
      <c r="H44" s="42"/>
      <c r="I44" s="33"/>
    </row>
    <row r="45" spans="1:14" ht="24.95" customHeight="1" x14ac:dyDescent="0.25">
      <c r="A45" s="75" t="s">
        <v>159</v>
      </c>
      <c r="B45" s="114">
        <v>709</v>
      </c>
      <c r="C45" s="114">
        <v>78</v>
      </c>
      <c r="D45" s="112">
        <f t="shared" si="0"/>
        <v>787</v>
      </c>
      <c r="E45" s="76" t="s">
        <v>160</v>
      </c>
      <c r="H45" s="42"/>
      <c r="I45" s="33"/>
    </row>
    <row r="46" spans="1:14" ht="24.95" customHeight="1" x14ac:dyDescent="0.25">
      <c r="A46" s="167" t="s">
        <v>161</v>
      </c>
      <c r="B46" s="168">
        <v>1399</v>
      </c>
      <c r="C46" s="168">
        <v>155</v>
      </c>
      <c r="D46" s="171">
        <f t="shared" si="0"/>
        <v>1554</v>
      </c>
      <c r="E46" s="169" t="s">
        <v>162</v>
      </c>
      <c r="H46" s="42"/>
      <c r="I46" s="33"/>
      <c r="M46" s="1" t="s">
        <v>22</v>
      </c>
    </row>
    <row r="47" spans="1:14" ht="24.95" customHeight="1" x14ac:dyDescent="0.25">
      <c r="A47" s="75" t="s">
        <v>163</v>
      </c>
      <c r="B47" s="114">
        <v>466</v>
      </c>
      <c r="C47" s="114">
        <v>116</v>
      </c>
      <c r="D47" s="112">
        <f t="shared" si="0"/>
        <v>582</v>
      </c>
      <c r="E47" s="76" t="s">
        <v>164</v>
      </c>
      <c r="H47" s="42"/>
      <c r="I47" s="33"/>
    </row>
    <row r="48" spans="1:14" ht="24.95" customHeight="1" x14ac:dyDescent="0.25">
      <c r="A48" s="170" t="s">
        <v>165</v>
      </c>
      <c r="B48" s="171">
        <v>1352</v>
      </c>
      <c r="C48" s="171">
        <v>384</v>
      </c>
      <c r="D48" s="171">
        <f t="shared" si="0"/>
        <v>1736</v>
      </c>
      <c r="E48" s="166" t="s">
        <v>166</v>
      </c>
      <c r="M48" s="42"/>
      <c r="N48" s="33"/>
    </row>
    <row r="49" spans="1:14" ht="24.95" customHeight="1" x14ac:dyDescent="0.25">
      <c r="A49" s="75" t="s">
        <v>167</v>
      </c>
      <c r="B49" s="114">
        <v>5</v>
      </c>
      <c r="C49" s="114">
        <v>2</v>
      </c>
      <c r="D49" s="112">
        <f t="shared" si="0"/>
        <v>7</v>
      </c>
      <c r="E49" s="76" t="s">
        <v>168</v>
      </c>
      <c r="M49" s="42"/>
      <c r="N49" s="33"/>
    </row>
    <row r="50" spans="1:14" ht="24.95" customHeight="1" x14ac:dyDescent="0.25">
      <c r="A50" s="167" t="s">
        <v>169</v>
      </c>
      <c r="B50" s="168">
        <v>40</v>
      </c>
      <c r="C50" s="168">
        <v>14</v>
      </c>
      <c r="D50" s="171">
        <f t="shared" si="0"/>
        <v>54</v>
      </c>
      <c r="E50" s="169" t="s">
        <v>170</v>
      </c>
      <c r="M50" s="42"/>
      <c r="N50" s="33"/>
    </row>
    <row r="51" spans="1:14" ht="24.95" customHeight="1" thickBot="1" x14ac:dyDescent="0.3">
      <c r="A51" s="73" t="s">
        <v>171</v>
      </c>
      <c r="B51" s="113">
        <v>6</v>
      </c>
      <c r="C51" s="113">
        <v>0</v>
      </c>
      <c r="D51" s="112">
        <f t="shared" si="0"/>
        <v>6</v>
      </c>
      <c r="E51" s="111" t="s">
        <v>172</v>
      </c>
      <c r="M51" s="42"/>
      <c r="N51" s="33"/>
    </row>
    <row r="52" spans="1:14" ht="24.95" customHeight="1" thickBot="1" x14ac:dyDescent="0.3">
      <c r="A52" s="256" t="s">
        <v>46</v>
      </c>
      <c r="B52" s="257">
        <f>SUM(B43:B51)</f>
        <v>6651</v>
      </c>
      <c r="C52" s="257">
        <f>SUM(C43:C51)</f>
        <v>861</v>
      </c>
      <c r="D52" s="257">
        <f t="shared" ref="D52" si="1">SUM(B52:C52)</f>
        <v>7512</v>
      </c>
      <c r="E52" s="258" t="s">
        <v>52</v>
      </c>
      <c r="M52" s="33"/>
      <c r="N52" s="33"/>
    </row>
    <row r="53" spans="1:14" s="16" customFormat="1" ht="30" customHeight="1" x14ac:dyDescent="0.25">
      <c r="A53" s="350" t="s">
        <v>197</v>
      </c>
      <c r="B53" s="350"/>
      <c r="C53" s="350"/>
      <c r="D53" s="351" t="s">
        <v>198</v>
      </c>
      <c r="E53" s="351"/>
      <c r="F53" s="37"/>
      <c r="G53" s="37"/>
      <c r="H53" s="17"/>
      <c r="I53" s="1"/>
      <c r="J53" s="1"/>
      <c r="K53" s="1"/>
      <c r="L53" s="1"/>
    </row>
    <row r="54" spans="1:14" x14ac:dyDescent="0.25">
      <c r="A54" s="43"/>
      <c r="M54" s="33"/>
      <c r="N54" s="33"/>
    </row>
  </sheetData>
  <mergeCells count="17">
    <mergeCell ref="A41:A42"/>
    <mergeCell ref="E41:E42"/>
    <mergeCell ref="A53:C53"/>
    <mergeCell ref="D53:E53"/>
    <mergeCell ref="A11:E11"/>
    <mergeCell ref="A12:E12"/>
    <mergeCell ref="A13:E13"/>
    <mergeCell ref="A38:E38"/>
    <mergeCell ref="A39:E39"/>
    <mergeCell ref="A40:B40"/>
    <mergeCell ref="A10:C10"/>
    <mergeCell ref="D10:E10"/>
    <mergeCell ref="A1:E1"/>
    <mergeCell ref="A2:E2"/>
    <mergeCell ref="I2:I3"/>
    <mergeCell ref="A4:A5"/>
    <mergeCell ref="E4:E5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orientation="portrait" r:id="rId1"/>
  <headerFooter scaleWithDoc="0">
    <oddFooter>&amp;C&amp;"Arial,Bold"&amp;14 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2"/>
  <sheetViews>
    <sheetView rightToLeft="1" tabSelected="1" view="pageBreakPreview" zoomScale="60" zoomScaleNormal="100" workbookViewId="0">
      <selection activeCell="C27" sqref="C27"/>
    </sheetView>
  </sheetViews>
  <sheetFormatPr defaultColWidth="9" defaultRowHeight="14.25" x14ac:dyDescent="0.2"/>
  <cols>
    <col min="1" max="1" width="52.28515625" style="2" customWidth="1"/>
    <col min="2" max="2" width="21.85546875" style="2" customWidth="1"/>
    <col min="3" max="3" width="18" style="7" customWidth="1"/>
    <col min="4" max="4" width="18.42578125" style="2" customWidth="1"/>
    <col min="5" max="5" width="31.5703125" style="2" customWidth="1"/>
    <col min="6" max="6" width="47.140625" style="2" customWidth="1"/>
    <col min="7" max="16384" width="9" style="2"/>
  </cols>
  <sheetData>
    <row r="1" spans="1:19" ht="20.100000000000001" customHeight="1" x14ac:dyDescent="0.2">
      <c r="A1" s="327" t="s">
        <v>225</v>
      </c>
      <c r="B1" s="327"/>
      <c r="C1" s="327"/>
      <c r="D1" s="327"/>
      <c r="E1" s="327"/>
      <c r="F1" s="327"/>
    </row>
    <row r="2" spans="1:19" ht="23.1" customHeight="1" x14ac:dyDescent="0.2">
      <c r="A2" s="328" t="s">
        <v>226</v>
      </c>
      <c r="B2" s="328"/>
      <c r="C2" s="328"/>
      <c r="D2" s="328"/>
      <c r="E2" s="328"/>
      <c r="F2" s="328"/>
      <c r="H2" s="2" t="s">
        <v>1</v>
      </c>
      <c r="K2" s="2" t="s">
        <v>2</v>
      </c>
    </row>
    <row r="3" spans="1:19" ht="23.25" customHeight="1" thickBot="1" x14ac:dyDescent="0.25">
      <c r="A3" s="78" t="s">
        <v>3</v>
      </c>
      <c r="B3" s="61"/>
      <c r="C3" s="61"/>
      <c r="D3" s="61"/>
      <c r="E3" s="61"/>
      <c r="F3" s="79" t="s">
        <v>4</v>
      </c>
      <c r="H3" s="3"/>
    </row>
    <row r="4" spans="1:19" ht="42" customHeight="1" x14ac:dyDescent="0.2">
      <c r="A4" s="329" t="s">
        <v>5</v>
      </c>
      <c r="B4" s="207" t="s">
        <v>6</v>
      </c>
      <c r="C4" s="329">
        <v>2020</v>
      </c>
      <c r="D4" s="329">
        <v>2021</v>
      </c>
      <c r="E4" s="207" t="s">
        <v>227</v>
      </c>
      <c r="F4" s="331" t="s">
        <v>7</v>
      </c>
      <c r="H4" s="4"/>
      <c r="I4" s="5"/>
    </row>
    <row r="5" spans="1:19" ht="51.75" customHeight="1" thickBot="1" x14ac:dyDescent="0.25">
      <c r="A5" s="330"/>
      <c r="B5" s="208" t="s">
        <v>8</v>
      </c>
      <c r="C5" s="330"/>
      <c r="D5" s="330"/>
      <c r="E5" s="208" t="s">
        <v>228</v>
      </c>
      <c r="F5" s="332"/>
      <c r="H5" s="3"/>
      <c r="I5" s="5"/>
    </row>
    <row r="6" spans="1:19" ht="67.5" customHeight="1" x14ac:dyDescent="0.25">
      <c r="A6" s="116" t="s">
        <v>9</v>
      </c>
      <c r="B6" s="124" t="s">
        <v>10</v>
      </c>
      <c r="C6" s="125">
        <v>2060</v>
      </c>
      <c r="D6" s="125">
        <v>1739</v>
      </c>
      <c r="E6" s="126">
        <v>-15.6</v>
      </c>
      <c r="F6" s="117" t="s">
        <v>11</v>
      </c>
      <c r="G6" s="6"/>
      <c r="M6" s="1"/>
      <c r="N6" s="1"/>
      <c r="O6" s="1"/>
      <c r="P6" s="1"/>
      <c r="Q6" s="1"/>
      <c r="R6" s="1"/>
      <c r="S6" s="1"/>
    </row>
    <row r="7" spans="1:19" ht="42" customHeight="1" x14ac:dyDescent="0.25">
      <c r="A7" s="333" t="s">
        <v>12</v>
      </c>
      <c r="B7" s="129" t="s">
        <v>13</v>
      </c>
      <c r="C7" s="335">
        <v>19569</v>
      </c>
      <c r="D7" s="335">
        <v>17118</v>
      </c>
      <c r="E7" s="337">
        <v>-12.5</v>
      </c>
      <c r="F7" s="339" t="s">
        <v>14</v>
      </c>
      <c r="P7" s="1"/>
      <c r="Q7" s="1"/>
      <c r="R7" s="1"/>
      <c r="S7" s="1"/>
    </row>
    <row r="8" spans="1:19" ht="43.5" customHeight="1" x14ac:dyDescent="0.25">
      <c r="A8" s="334"/>
      <c r="B8" s="130" t="s">
        <v>211</v>
      </c>
      <c r="C8" s="336"/>
      <c r="D8" s="336"/>
      <c r="E8" s="338"/>
      <c r="F8" s="340"/>
      <c r="P8" s="1"/>
      <c r="Q8" s="1"/>
      <c r="R8" s="1"/>
      <c r="S8" s="1"/>
    </row>
    <row r="9" spans="1:19" ht="57.75" customHeight="1" x14ac:dyDescent="0.25">
      <c r="A9" s="44" t="s">
        <v>15</v>
      </c>
      <c r="B9" s="127" t="s">
        <v>16</v>
      </c>
      <c r="C9" s="128">
        <v>808</v>
      </c>
      <c r="D9" s="128">
        <v>943</v>
      </c>
      <c r="E9" s="192">
        <v>16.7</v>
      </c>
      <c r="F9" s="63" t="s">
        <v>17</v>
      </c>
      <c r="G9" s="3"/>
      <c r="M9" s="7"/>
      <c r="P9" s="1"/>
      <c r="Q9" s="1"/>
      <c r="R9" s="1"/>
      <c r="S9" s="1"/>
    </row>
    <row r="10" spans="1:19" ht="41.25" customHeight="1" x14ac:dyDescent="0.25">
      <c r="A10" s="333" t="s">
        <v>18</v>
      </c>
      <c r="B10" s="129" t="s">
        <v>13</v>
      </c>
      <c r="C10" s="335">
        <v>10213</v>
      </c>
      <c r="D10" s="335">
        <v>10236</v>
      </c>
      <c r="E10" s="337">
        <v>0.2</v>
      </c>
      <c r="F10" s="339" t="s">
        <v>19</v>
      </c>
      <c r="G10" s="8"/>
      <c r="K10" s="9"/>
      <c r="M10" s="1"/>
      <c r="N10" s="1"/>
      <c r="O10" s="1"/>
      <c r="P10" s="1"/>
      <c r="Q10" s="1"/>
      <c r="R10" s="1"/>
      <c r="S10" s="1"/>
    </row>
    <row r="11" spans="1:19" ht="37.5" customHeight="1" x14ac:dyDescent="0.25">
      <c r="A11" s="334"/>
      <c r="B11" s="130" t="s">
        <v>211</v>
      </c>
      <c r="C11" s="336"/>
      <c r="D11" s="336"/>
      <c r="E11" s="338"/>
      <c r="F11" s="340"/>
      <c r="G11" s="8"/>
      <c r="M11" s="1"/>
      <c r="N11" s="1"/>
      <c r="O11" s="1"/>
      <c r="P11" s="1"/>
      <c r="Q11" s="1"/>
      <c r="R11" s="1"/>
      <c r="S11" s="1"/>
    </row>
    <row r="12" spans="1:19" ht="41.25" customHeight="1" x14ac:dyDescent="0.25">
      <c r="A12" s="10" t="s">
        <v>195</v>
      </c>
      <c r="B12" s="127" t="s">
        <v>10</v>
      </c>
      <c r="C12" s="128">
        <v>7867</v>
      </c>
      <c r="D12" s="128">
        <v>7512</v>
      </c>
      <c r="E12" s="192">
        <v>-4.5</v>
      </c>
      <c r="F12" s="63" t="s">
        <v>194</v>
      </c>
      <c r="G12" s="3"/>
      <c r="J12" s="11"/>
      <c r="M12" s="1"/>
      <c r="N12" s="1"/>
      <c r="O12" s="1"/>
      <c r="P12" s="1"/>
      <c r="Q12" s="1"/>
      <c r="R12" s="1"/>
      <c r="S12" s="1"/>
    </row>
    <row r="13" spans="1:19" ht="66.95" customHeight="1" x14ac:dyDescent="0.25">
      <c r="A13" s="131" t="s">
        <v>173</v>
      </c>
      <c r="B13" s="132" t="s">
        <v>196</v>
      </c>
      <c r="C13" s="193">
        <v>179.8</v>
      </c>
      <c r="D13" s="193">
        <v>185.8</v>
      </c>
      <c r="E13" s="193">
        <v>3.3</v>
      </c>
      <c r="F13" s="133" t="s">
        <v>174</v>
      </c>
      <c r="G13" s="3"/>
      <c r="J13" s="11"/>
      <c r="M13" s="1"/>
      <c r="N13" s="1"/>
      <c r="O13" s="1"/>
      <c r="P13" s="1"/>
      <c r="Q13" s="1"/>
      <c r="R13" s="1"/>
      <c r="S13" s="1"/>
    </row>
    <row r="14" spans="1:19" s="9" customFormat="1" ht="36" customHeight="1" x14ac:dyDescent="0.25">
      <c r="A14" s="342" t="s">
        <v>20</v>
      </c>
      <c r="B14" s="352" t="s">
        <v>196</v>
      </c>
      <c r="C14" s="344">
        <v>424.1</v>
      </c>
      <c r="D14" s="344">
        <v>451.5</v>
      </c>
      <c r="E14" s="346" t="s">
        <v>278</v>
      </c>
      <c r="F14" s="348" t="s">
        <v>21</v>
      </c>
      <c r="G14" s="9" t="s">
        <v>22</v>
      </c>
      <c r="M14" s="1"/>
      <c r="N14" s="1"/>
      <c r="O14" s="1"/>
      <c r="P14" s="1"/>
      <c r="Q14" s="1"/>
      <c r="R14" s="1"/>
      <c r="S14" s="1"/>
    </row>
    <row r="15" spans="1:19" s="9" customFormat="1" ht="25.5" customHeight="1" thickBot="1" x14ac:dyDescent="0.3">
      <c r="A15" s="343"/>
      <c r="B15" s="353"/>
      <c r="C15" s="345"/>
      <c r="D15" s="345"/>
      <c r="E15" s="347"/>
      <c r="F15" s="349"/>
      <c r="M15" s="1"/>
      <c r="N15" s="1"/>
      <c r="O15" s="1"/>
      <c r="P15" s="1"/>
      <c r="Q15" s="1"/>
      <c r="R15" s="1"/>
      <c r="S15" s="1"/>
    </row>
    <row r="16" spans="1:19" ht="33" customHeight="1" x14ac:dyDescent="0.25">
      <c r="A16" s="350" t="s">
        <v>197</v>
      </c>
      <c r="B16" s="350"/>
      <c r="C16" s="351" t="s">
        <v>198</v>
      </c>
      <c r="D16" s="351"/>
      <c r="E16" s="351"/>
      <c r="F16" s="351"/>
      <c r="M16" s="1"/>
      <c r="N16" s="1"/>
      <c r="O16" s="1"/>
      <c r="P16" s="1"/>
      <c r="Q16" s="1"/>
      <c r="R16" s="1"/>
      <c r="S16" s="1"/>
    </row>
    <row r="17" spans="1:19" ht="29.25" customHeight="1" x14ac:dyDescent="0.25">
      <c r="A17" s="341"/>
      <c r="B17" s="341"/>
      <c r="C17" s="341"/>
      <c r="D17" s="341"/>
      <c r="E17" s="341"/>
      <c r="F17" s="341"/>
      <c r="M17" s="1"/>
      <c r="N17" s="1"/>
      <c r="O17" s="1"/>
      <c r="P17" s="1"/>
      <c r="Q17" s="1"/>
      <c r="R17" s="1"/>
      <c r="S17" s="1"/>
    </row>
    <row r="18" spans="1:19" ht="15" x14ac:dyDescent="0.25">
      <c r="M18" s="1"/>
      <c r="N18" s="1"/>
      <c r="O18" s="1"/>
      <c r="P18" s="1"/>
      <c r="Q18" s="1"/>
      <c r="R18" s="1"/>
      <c r="S18" s="1"/>
    </row>
    <row r="19" spans="1:19" ht="15" x14ac:dyDescent="0.25">
      <c r="M19" s="1"/>
      <c r="N19" s="1"/>
      <c r="O19" s="1"/>
      <c r="P19" s="1"/>
      <c r="Q19" s="1"/>
      <c r="R19" s="1"/>
      <c r="S19" s="1"/>
    </row>
    <row r="20" spans="1:19" ht="15" x14ac:dyDescent="0.25">
      <c r="F20" s="2" t="s">
        <v>23</v>
      </c>
      <c r="M20" s="1"/>
      <c r="N20" s="1"/>
      <c r="O20" s="1"/>
      <c r="P20" s="1"/>
      <c r="Q20" s="1"/>
      <c r="R20" s="1"/>
      <c r="S20" s="1"/>
    </row>
    <row r="21" spans="1:19" ht="15" x14ac:dyDescent="0.25">
      <c r="M21" s="1"/>
      <c r="N21" s="1"/>
      <c r="O21" s="1"/>
      <c r="P21" s="1"/>
      <c r="Q21" s="1"/>
      <c r="R21" s="1"/>
      <c r="S21" s="1"/>
    </row>
    <row r="22" spans="1:19" ht="15" x14ac:dyDescent="0.25">
      <c r="M22" s="1"/>
      <c r="N22" s="1"/>
      <c r="O22" s="1"/>
      <c r="P22" s="1"/>
      <c r="Q22" s="1"/>
      <c r="R22" s="1"/>
      <c r="S22" s="1"/>
    </row>
    <row r="23" spans="1:19" ht="15" x14ac:dyDescent="0.25">
      <c r="M23" s="1"/>
      <c r="N23" s="1"/>
      <c r="O23" s="1"/>
      <c r="P23" s="1"/>
      <c r="Q23" s="1"/>
      <c r="R23" s="1"/>
      <c r="S23" s="1"/>
    </row>
    <row r="24" spans="1:19" ht="15" x14ac:dyDescent="0.25">
      <c r="M24" s="1"/>
      <c r="N24" s="1"/>
      <c r="O24" s="1"/>
      <c r="P24" s="1"/>
      <c r="Q24" s="1"/>
      <c r="R24" s="1"/>
      <c r="S24" s="1"/>
    </row>
    <row r="25" spans="1:19" ht="15" x14ac:dyDescent="0.25">
      <c r="M25" s="1"/>
      <c r="N25" s="1"/>
      <c r="O25" s="1"/>
      <c r="P25" s="1"/>
      <c r="Q25" s="1"/>
      <c r="R25" s="1"/>
      <c r="S25" s="1"/>
    </row>
    <row r="26" spans="1:19" ht="15" x14ac:dyDescent="0.25">
      <c r="E26" s="12"/>
      <c r="M26" s="1"/>
      <c r="N26" s="1"/>
      <c r="O26" s="1"/>
      <c r="P26" s="1"/>
      <c r="Q26" s="1"/>
      <c r="R26" s="1"/>
      <c r="S26" s="1"/>
    </row>
    <row r="27" spans="1:19" ht="15" x14ac:dyDescent="0.25">
      <c r="M27" s="1"/>
      <c r="N27" s="1"/>
      <c r="O27" s="1"/>
      <c r="P27" s="1"/>
      <c r="Q27" s="1"/>
      <c r="R27" s="1"/>
      <c r="S27" s="1"/>
    </row>
    <row r="42" spans="4:4" x14ac:dyDescent="0.2">
      <c r="D42" s="2" t="s">
        <v>24</v>
      </c>
    </row>
  </sheetData>
  <mergeCells count="25">
    <mergeCell ref="A17:F17"/>
    <mergeCell ref="A14:A15"/>
    <mergeCell ref="C14:C15"/>
    <mergeCell ref="D14:D15"/>
    <mergeCell ref="E14:E15"/>
    <mergeCell ref="F14:F15"/>
    <mergeCell ref="A16:B16"/>
    <mergeCell ref="C16:F16"/>
    <mergeCell ref="B14:B15"/>
    <mergeCell ref="A7:A8"/>
    <mergeCell ref="C7:C8"/>
    <mergeCell ref="D7:D8"/>
    <mergeCell ref="E7:E8"/>
    <mergeCell ref="F7:F8"/>
    <mergeCell ref="A10:A11"/>
    <mergeCell ref="C10:C11"/>
    <mergeCell ref="D10:D11"/>
    <mergeCell ref="E10:E11"/>
    <mergeCell ref="F10:F11"/>
    <mergeCell ref="A1:F1"/>
    <mergeCell ref="A2:F2"/>
    <mergeCell ref="A4:A5"/>
    <mergeCell ref="C4:C5"/>
    <mergeCell ref="D4:D5"/>
    <mergeCell ref="F4:F5"/>
  </mergeCells>
  <printOptions horizontalCentered="1"/>
  <pageMargins left="0.23622047244094499" right="0.23622047244094499" top="0.74803149606299202" bottom="0.74803149606299202" header="0.31496062992126" footer="0.31496062992126"/>
  <pageSetup paperSize="9" scale="69" firstPageNumber="6" orientation="landscape" useFirstPageNumber="1" r:id="rId1"/>
  <headerFooter>
    <oddFooter>&amp;C&amp;14 &amp;"Arial,Bold"9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rightToLeft="1" view="pageBreakPreview" topLeftCell="A10" zoomScale="77" zoomScaleSheetLayoutView="77" workbookViewId="0">
      <selection activeCell="H24" sqref="H24"/>
    </sheetView>
  </sheetViews>
  <sheetFormatPr defaultColWidth="8.7109375" defaultRowHeight="14.25" x14ac:dyDescent="0.2"/>
  <cols>
    <col min="1" max="1" width="18.5703125" style="2" customWidth="1"/>
    <col min="2" max="2" width="21.42578125" style="2" customWidth="1"/>
    <col min="3" max="3" width="24.28515625" style="2" customWidth="1"/>
    <col min="4" max="4" width="24.7109375" style="2" customWidth="1"/>
    <col min="5" max="5" width="25.140625" style="2" customWidth="1"/>
    <col min="6" max="6" width="0" style="2" hidden="1" customWidth="1"/>
    <col min="7" max="7" width="17.28515625" style="2" customWidth="1"/>
    <col min="8" max="9" width="8.7109375" style="2"/>
    <col min="10" max="10" width="13.5703125" style="2" customWidth="1"/>
    <col min="11" max="16384" width="8.7109375" style="2"/>
  </cols>
  <sheetData>
    <row r="1" spans="1:12" ht="42.75" customHeight="1" x14ac:dyDescent="0.2">
      <c r="A1" s="354" t="s">
        <v>280</v>
      </c>
      <c r="B1" s="354"/>
      <c r="C1" s="354"/>
      <c r="D1" s="354"/>
      <c r="E1" s="354"/>
      <c r="J1" s="191" t="s">
        <v>223</v>
      </c>
      <c r="K1" s="304">
        <v>1739</v>
      </c>
    </row>
    <row r="2" spans="1:12" ht="36.6" customHeight="1" x14ac:dyDescent="0.25">
      <c r="A2" s="355" t="s">
        <v>281</v>
      </c>
      <c r="B2" s="355"/>
      <c r="C2" s="355"/>
      <c r="D2" s="355"/>
      <c r="E2" s="355"/>
      <c r="J2" s="191" t="s">
        <v>224</v>
      </c>
      <c r="K2" s="48">
        <v>943</v>
      </c>
      <c r="L2" s="1"/>
    </row>
    <row r="3" spans="1:12" ht="25.5" customHeight="1" thickBot="1" x14ac:dyDescent="0.3">
      <c r="A3" s="78" t="s">
        <v>26</v>
      </c>
      <c r="B3" s="61"/>
      <c r="C3" s="61"/>
      <c r="D3" s="61"/>
      <c r="E3" s="78" t="s">
        <v>27</v>
      </c>
      <c r="K3" s="1"/>
      <c r="L3" s="1"/>
    </row>
    <row r="4" spans="1:12" ht="27" customHeight="1" x14ac:dyDescent="0.25">
      <c r="A4" s="329" t="s">
        <v>28</v>
      </c>
      <c r="B4" s="357" t="s">
        <v>29</v>
      </c>
      <c r="C4" s="357"/>
      <c r="D4" s="357" t="s">
        <v>30</v>
      </c>
      <c r="E4" s="357"/>
      <c r="J4" s="1"/>
      <c r="K4" s="1"/>
      <c r="L4" s="1"/>
    </row>
    <row r="5" spans="1:12" ht="29.25" customHeight="1" thickBot="1" x14ac:dyDescent="0.25">
      <c r="A5" s="356"/>
      <c r="B5" s="358" t="s">
        <v>31</v>
      </c>
      <c r="C5" s="358"/>
      <c r="D5" s="358" t="s">
        <v>32</v>
      </c>
      <c r="E5" s="358"/>
    </row>
    <row r="6" spans="1:12" ht="48.6" customHeight="1" x14ac:dyDescent="0.2">
      <c r="A6" s="356"/>
      <c r="B6" s="209" t="s">
        <v>25</v>
      </c>
      <c r="C6" s="207" t="s">
        <v>33</v>
      </c>
      <c r="D6" s="210" t="s">
        <v>34</v>
      </c>
      <c r="E6" s="207" t="s">
        <v>35</v>
      </c>
      <c r="I6" s="3"/>
    </row>
    <row r="7" spans="1:12" ht="60.95" customHeight="1" thickBot="1" x14ac:dyDescent="0.25">
      <c r="A7" s="211" t="s">
        <v>36</v>
      </c>
      <c r="B7" s="208" t="s">
        <v>212</v>
      </c>
      <c r="C7" s="212" t="s">
        <v>213</v>
      </c>
      <c r="D7" s="208" t="s">
        <v>37</v>
      </c>
      <c r="E7" s="208" t="s">
        <v>214</v>
      </c>
      <c r="F7" s="2" t="s">
        <v>1</v>
      </c>
      <c r="G7" s="2" t="s">
        <v>1</v>
      </c>
      <c r="I7" s="3"/>
    </row>
    <row r="8" spans="1:12" ht="39.950000000000003" customHeight="1" x14ac:dyDescent="0.2">
      <c r="A8" s="123" t="s">
        <v>219</v>
      </c>
      <c r="B8" s="62">
        <v>0</v>
      </c>
      <c r="C8" s="62">
        <v>0</v>
      </c>
      <c r="D8" s="303" t="s">
        <v>282</v>
      </c>
      <c r="E8" s="62">
        <v>1488</v>
      </c>
      <c r="I8" s="3"/>
    </row>
    <row r="9" spans="1:12" ht="39.950000000000003" customHeight="1" x14ac:dyDescent="0.2">
      <c r="A9" s="136" t="s">
        <v>220</v>
      </c>
      <c r="B9" s="134">
        <v>159</v>
      </c>
      <c r="C9" s="134">
        <v>340</v>
      </c>
      <c r="D9" s="135">
        <v>48</v>
      </c>
      <c r="E9" s="134">
        <v>36</v>
      </c>
      <c r="I9" s="3"/>
    </row>
    <row r="10" spans="1:12" ht="39.950000000000003" customHeight="1" thickBot="1" x14ac:dyDescent="0.25">
      <c r="A10" s="122" t="s">
        <v>221</v>
      </c>
      <c r="B10" s="118">
        <v>1580</v>
      </c>
      <c r="C10" s="118">
        <v>16778</v>
      </c>
      <c r="D10" s="119">
        <v>741</v>
      </c>
      <c r="E10" s="118">
        <v>8712</v>
      </c>
    </row>
    <row r="11" spans="1:12" ht="39.950000000000003" customHeight="1" thickBot="1" x14ac:dyDescent="0.25">
      <c r="A11" s="213" t="s">
        <v>180</v>
      </c>
      <c r="B11" s="214">
        <f>SUM(B8:B10)</f>
        <v>1739</v>
      </c>
      <c r="C11" s="214">
        <f>SUM(C8:C10)</f>
        <v>17118</v>
      </c>
      <c r="D11" s="214">
        <v>943</v>
      </c>
      <c r="E11" s="214">
        <f>SUM(E8:E10)</f>
        <v>10236</v>
      </c>
    </row>
    <row r="12" spans="1:12" ht="20.45" customHeight="1" thickBot="1" x14ac:dyDescent="0.25">
      <c r="A12" s="360" t="s">
        <v>222</v>
      </c>
      <c r="B12" s="360"/>
      <c r="C12" s="360"/>
      <c r="D12" s="361" t="s">
        <v>38</v>
      </c>
      <c r="E12" s="361"/>
      <c r="K12" s="2" t="s">
        <v>1</v>
      </c>
    </row>
    <row r="13" spans="1:12" ht="29.25" customHeight="1" thickTop="1" x14ac:dyDescent="0.2">
      <c r="A13" s="362" t="s">
        <v>197</v>
      </c>
      <c r="B13" s="362"/>
      <c r="C13" s="362"/>
      <c r="D13" s="363" t="s">
        <v>198</v>
      </c>
      <c r="E13" s="363"/>
      <c r="F13" s="13"/>
    </row>
    <row r="14" spans="1:12" x14ac:dyDescent="0.2">
      <c r="A14" s="7"/>
      <c r="B14" s="7"/>
      <c r="D14" s="12"/>
    </row>
    <row r="15" spans="1:12" x14ac:dyDescent="0.2">
      <c r="A15" s="7"/>
      <c r="B15" s="7"/>
    </row>
    <row r="16" spans="1:12" ht="15" x14ac:dyDescent="0.25">
      <c r="A16" s="7"/>
      <c r="B16" s="7"/>
      <c r="K16" s="1"/>
      <c r="L16" s="1"/>
    </row>
    <row r="17" spans="1:13" ht="15" x14ac:dyDescent="0.25">
      <c r="A17" s="7"/>
      <c r="B17" s="7"/>
      <c r="K17" s="1"/>
      <c r="L17" s="1"/>
    </row>
    <row r="18" spans="1:13" x14ac:dyDescent="0.2">
      <c r="A18" s="7"/>
      <c r="B18" s="7"/>
    </row>
    <row r="19" spans="1:13" s="14" customFormat="1" ht="18.75" customHeight="1" x14ac:dyDescent="0.25">
      <c r="B19" s="15"/>
      <c r="C19" s="15"/>
      <c r="D19" s="15"/>
      <c r="E19" s="15"/>
    </row>
    <row r="20" spans="1:13" ht="28.5" customHeight="1" x14ac:dyDescent="0.2">
      <c r="A20" s="359"/>
      <c r="B20" s="359"/>
      <c r="C20" s="359"/>
      <c r="D20" s="359"/>
      <c r="E20" s="359"/>
    </row>
    <row r="23" spans="1:13" ht="15" x14ac:dyDescent="0.25">
      <c r="L23" s="1"/>
      <c r="M23" s="1"/>
    </row>
    <row r="24" spans="1:13" ht="15" x14ac:dyDescent="0.25">
      <c r="L24" s="1"/>
      <c r="M24" s="1"/>
    </row>
    <row r="27" spans="1:13" x14ac:dyDescent="0.2">
      <c r="G27" s="2" t="s">
        <v>1</v>
      </c>
    </row>
  </sheetData>
  <mergeCells count="12">
    <mergeCell ref="A20:E20"/>
    <mergeCell ref="A12:C12"/>
    <mergeCell ref="D12:E12"/>
    <mergeCell ref="A13:C13"/>
    <mergeCell ref="D13:E13"/>
    <mergeCell ref="A1:E1"/>
    <mergeCell ref="A2:E2"/>
    <mergeCell ref="A4:A6"/>
    <mergeCell ref="B4:C4"/>
    <mergeCell ref="D4:E4"/>
    <mergeCell ref="B5:C5"/>
    <mergeCell ref="D5:E5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r:id="rId1"/>
  <headerFooter>
    <oddFooter>&amp;C&amp;"Arial,Bold"&amp;14 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9"/>
  <sheetViews>
    <sheetView rightToLeft="1" view="pageBreakPreview" zoomScale="60" zoomScaleNormal="100" workbookViewId="0">
      <selection activeCell="N19" sqref="N19"/>
    </sheetView>
  </sheetViews>
  <sheetFormatPr defaultColWidth="9" defaultRowHeight="14.25" x14ac:dyDescent="0.2"/>
  <cols>
    <col min="1" max="1" width="16.85546875" style="16" customWidth="1"/>
    <col min="2" max="2" width="17.7109375" style="16" customWidth="1"/>
    <col min="3" max="3" width="21.42578125" style="16" customWidth="1"/>
    <col min="4" max="4" width="26" style="16" customWidth="1"/>
    <col min="5" max="5" width="18.85546875" style="16" customWidth="1"/>
    <col min="6" max="6" width="20.85546875" style="16" customWidth="1"/>
    <col min="7" max="7" width="30.7109375" style="16" customWidth="1"/>
    <col min="8" max="8" width="9" style="16"/>
    <col min="9" max="9" width="12.140625" style="16" customWidth="1"/>
    <col min="10" max="10" width="12.28515625" style="16" customWidth="1"/>
    <col min="11" max="11" width="14.7109375" style="16" customWidth="1"/>
    <col min="12" max="12" width="18.7109375" style="16" customWidth="1"/>
    <col min="13" max="16384" width="9" style="16"/>
  </cols>
  <sheetData>
    <row r="1" spans="1:21" ht="30" customHeight="1" x14ac:dyDescent="0.2">
      <c r="A1" s="367" t="s">
        <v>249</v>
      </c>
      <c r="B1" s="367"/>
      <c r="C1" s="367"/>
      <c r="D1" s="367"/>
      <c r="E1" s="367"/>
      <c r="F1" s="367"/>
      <c r="G1" s="367"/>
    </row>
    <row r="2" spans="1:21" ht="27" customHeight="1" x14ac:dyDescent="0.2">
      <c r="A2" s="367" t="s">
        <v>250</v>
      </c>
      <c r="B2" s="367"/>
      <c r="C2" s="367"/>
      <c r="D2" s="367"/>
      <c r="E2" s="367"/>
      <c r="F2" s="367"/>
      <c r="G2" s="367"/>
    </row>
    <row r="3" spans="1:21" ht="20.25" customHeight="1" thickBot="1" x14ac:dyDescent="0.25">
      <c r="A3" s="291" t="s">
        <v>39</v>
      </c>
      <c r="B3" s="259"/>
      <c r="C3" s="259"/>
      <c r="D3" s="259"/>
      <c r="E3" s="259"/>
      <c r="F3" s="259"/>
      <c r="G3" s="292" t="s">
        <v>40</v>
      </c>
    </row>
    <row r="4" spans="1:21" ht="21" customHeight="1" x14ac:dyDescent="0.2">
      <c r="A4" s="215" t="s">
        <v>41</v>
      </c>
      <c r="B4" s="216" t="s">
        <v>42</v>
      </c>
      <c r="C4" s="217" t="s">
        <v>43</v>
      </c>
      <c r="D4" s="216" t="s">
        <v>44</v>
      </c>
      <c r="E4" s="216" t="s">
        <v>45</v>
      </c>
      <c r="F4" s="216" t="s">
        <v>46</v>
      </c>
      <c r="G4" s="218" t="s">
        <v>47</v>
      </c>
      <c r="H4" s="17"/>
    </row>
    <row r="5" spans="1:21" ht="39.75" customHeight="1" thickBot="1" x14ac:dyDescent="0.25">
      <c r="A5" s="219" t="s">
        <v>48</v>
      </c>
      <c r="B5" s="220" t="s">
        <v>201</v>
      </c>
      <c r="C5" s="220" t="s">
        <v>49</v>
      </c>
      <c r="D5" s="220" t="s">
        <v>50</v>
      </c>
      <c r="E5" s="220" t="s">
        <v>51</v>
      </c>
      <c r="F5" s="220" t="s">
        <v>52</v>
      </c>
      <c r="G5" s="220" t="s">
        <v>53</v>
      </c>
      <c r="H5" s="17"/>
      <c r="I5" s="17"/>
      <c r="J5" s="17"/>
      <c r="K5" s="17"/>
    </row>
    <row r="6" spans="1:21" ht="24.95" customHeight="1" x14ac:dyDescent="0.2">
      <c r="A6" s="305" t="s">
        <v>54</v>
      </c>
      <c r="B6" s="314">
        <v>6568650</v>
      </c>
      <c r="C6" s="81">
        <v>267</v>
      </c>
      <c r="D6" s="81">
        <v>125326</v>
      </c>
      <c r="E6" s="271" t="s">
        <v>215</v>
      </c>
      <c r="F6" s="81">
        <f>SUM(B6:E6)</f>
        <v>6694243</v>
      </c>
      <c r="G6" s="82" t="s">
        <v>55</v>
      </c>
      <c r="H6" s="19"/>
      <c r="I6" s="17"/>
      <c r="J6" s="17"/>
      <c r="K6" s="17"/>
    </row>
    <row r="7" spans="1:21" ht="24.95" customHeight="1" x14ac:dyDescent="0.2">
      <c r="A7" s="306" t="s">
        <v>56</v>
      </c>
      <c r="B7" s="315">
        <v>632659</v>
      </c>
      <c r="C7" s="138">
        <v>24145</v>
      </c>
      <c r="D7" s="272" t="s">
        <v>215</v>
      </c>
      <c r="E7" s="270" t="s">
        <v>215</v>
      </c>
      <c r="F7" s="139">
        <f t="shared" ref="F7:F33" si="0">SUM(B7:E7)</f>
        <v>656804</v>
      </c>
      <c r="G7" s="140" t="s">
        <v>184</v>
      </c>
      <c r="H7" s="1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4.95" customHeight="1" x14ac:dyDescent="0.2">
      <c r="A8" s="307" t="s">
        <v>229</v>
      </c>
      <c r="B8" s="55">
        <v>5033</v>
      </c>
      <c r="C8" s="268" t="s">
        <v>215</v>
      </c>
      <c r="D8" s="317" t="s">
        <v>215</v>
      </c>
      <c r="E8" s="271" t="s">
        <v>215</v>
      </c>
      <c r="F8" s="81">
        <f t="shared" si="0"/>
        <v>5033</v>
      </c>
      <c r="G8" s="57" t="s">
        <v>189</v>
      </c>
      <c r="H8" s="17"/>
      <c r="I8" s="21"/>
    </row>
    <row r="9" spans="1:21" ht="24.95" customHeight="1" x14ac:dyDescent="0.2">
      <c r="A9" s="308" t="s">
        <v>57</v>
      </c>
      <c r="B9" s="143">
        <v>23652</v>
      </c>
      <c r="C9" s="142">
        <v>1647</v>
      </c>
      <c r="D9" s="318" t="s">
        <v>215</v>
      </c>
      <c r="E9" s="270" t="s">
        <v>215</v>
      </c>
      <c r="F9" s="139">
        <f t="shared" si="0"/>
        <v>25299</v>
      </c>
      <c r="G9" s="313" t="s">
        <v>190</v>
      </c>
      <c r="H9" s="17"/>
      <c r="K9" s="17"/>
    </row>
    <row r="10" spans="1:21" ht="24.95" customHeight="1" x14ac:dyDescent="0.2">
      <c r="A10" s="307" t="s">
        <v>65</v>
      </c>
      <c r="B10" s="55">
        <v>185270</v>
      </c>
      <c r="C10" s="268" t="s">
        <v>215</v>
      </c>
      <c r="D10" s="317" t="s">
        <v>215</v>
      </c>
      <c r="E10" s="271" t="s">
        <v>215</v>
      </c>
      <c r="F10" s="81">
        <f t="shared" si="0"/>
        <v>185270</v>
      </c>
      <c r="G10" s="57" t="s">
        <v>208</v>
      </c>
      <c r="H10" s="17"/>
      <c r="K10" s="17"/>
    </row>
    <row r="11" spans="1:21" ht="24.95" customHeight="1" x14ac:dyDescent="0.2">
      <c r="A11" s="308" t="s">
        <v>230</v>
      </c>
      <c r="B11" s="143">
        <v>217989</v>
      </c>
      <c r="C11" s="269" t="s">
        <v>215</v>
      </c>
      <c r="D11" s="318" t="s">
        <v>215</v>
      </c>
      <c r="E11" s="270" t="s">
        <v>215</v>
      </c>
      <c r="F11" s="139">
        <f t="shared" si="0"/>
        <v>217989</v>
      </c>
      <c r="G11" s="313" t="s">
        <v>204</v>
      </c>
      <c r="H11" s="17"/>
    </row>
    <row r="12" spans="1:21" ht="24.95" customHeight="1" x14ac:dyDescent="0.2">
      <c r="A12" s="307" t="s">
        <v>62</v>
      </c>
      <c r="B12" s="55">
        <v>85051</v>
      </c>
      <c r="C12" s="49">
        <v>16425</v>
      </c>
      <c r="D12" s="317" t="s">
        <v>215</v>
      </c>
      <c r="E12" s="271" t="s">
        <v>215</v>
      </c>
      <c r="F12" s="81">
        <f t="shared" si="0"/>
        <v>101476</v>
      </c>
      <c r="G12" s="312" t="s">
        <v>185</v>
      </c>
      <c r="H12" s="17"/>
    </row>
    <row r="13" spans="1:21" ht="24.95" customHeight="1" x14ac:dyDescent="0.2">
      <c r="A13" s="308" t="s">
        <v>69</v>
      </c>
      <c r="B13" s="143">
        <v>295919</v>
      </c>
      <c r="C13" s="269" t="s">
        <v>215</v>
      </c>
      <c r="D13" s="318" t="s">
        <v>215</v>
      </c>
      <c r="E13" s="270" t="s">
        <v>215</v>
      </c>
      <c r="F13" s="139">
        <f t="shared" si="0"/>
        <v>295919</v>
      </c>
      <c r="G13" s="313" t="s">
        <v>216</v>
      </c>
      <c r="H13" s="17"/>
    </row>
    <row r="14" spans="1:21" ht="24.95" customHeight="1" x14ac:dyDescent="0.2">
      <c r="A14" s="307" t="s">
        <v>66</v>
      </c>
      <c r="B14" s="55">
        <v>273192</v>
      </c>
      <c r="C14" s="268" t="s">
        <v>215</v>
      </c>
      <c r="D14" s="317" t="s">
        <v>215</v>
      </c>
      <c r="E14" s="271" t="s">
        <v>215</v>
      </c>
      <c r="F14" s="81">
        <f t="shared" si="0"/>
        <v>273192</v>
      </c>
      <c r="G14" s="59" t="s">
        <v>188</v>
      </c>
      <c r="H14" s="17"/>
    </row>
    <row r="15" spans="1:21" ht="24.95" customHeight="1" x14ac:dyDescent="0.2">
      <c r="A15" s="308" t="s">
        <v>60</v>
      </c>
      <c r="B15" s="143">
        <v>397284</v>
      </c>
      <c r="C15" s="269" t="s">
        <v>215</v>
      </c>
      <c r="D15" s="318" t="s">
        <v>215</v>
      </c>
      <c r="E15" s="270" t="s">
        <v>215</v>
      </c>
      <c r="F15" s="139">
        <f t="shared" si="0"/>
        <v>397284</v>
      </c>
      <c r="G15" s="313" t="s">
        <v>61</v>
      </c>
      <c r="H15" s="17"/>
      <c r="I15" s="17" t="s">
        <v>72</v>
      </c>
    </row>
    <row r="16" spans="1:21" ht="24.95" customHeight="1" x14ac:dyDescent="0.2">
      <c r="A16" s="307" t="s">
        <v>175</v>
      </c>
      <c r="B16" s="55">
        <v>39921</v>
      </c>
      <c r="C16" s="268" t="s">
        <v>215</v>
      </c>
      <c r="D16" s="317" t="s">
        <v>215</v>
      </c>
      <c r="E16" s="271" t="s">
        <v>215</v>
      </c>
      <c r="F16" s="81">
        <f t="shared" si="0"/>
        <v>39921</v>
      </c>
      <c r="G16" s="312" t="s">
        <v>191</v>
      </c>
      <c r="H16" s="17"/>
      <c r="I16" s="17"/>
    </row>
    <row r="17" spans="1:9" ht="24.95" customHeight="1" x14ac:dyDescent="0.2">
      <c r="A17" s="308" t="s">
        <v>67</v>
      </c>
      <c r="B17" s="143">
        <v>1304</v>
      </c>
      <c r="C17" s="142">
        <v>14263</v>
      </c>
      <c r="D17" s="318" t="s">
        <v>215</v>
      </c>
      <c r="E17" s="270" t="s">
        <v>215</v>
      </c>
      <c r="F17" s="139">
        <f t="shared" si="0"/>
        <v>15567</v>
      </c>
      <c r="G17" s="313" t="s">
        <v>68</v>
      </c>
      <c r="H17" s="17"/>
      <c r="I17" s="17"/>
    </row>
    <row r="18" spans="1:9" ht="24.95" customHeight="1" x14ac:dyDescent="0.2">
      <c r="A18" s="307" t="s">
        <v>176</v>
      </c>
      <c r="B18" s="55">
        <v>414940</v>
      </c>
      <c r="C18" s="268" t="s">
        <v>215</v>
      </c>
      <c r="D18" s="317" t="s">
        <v>215</v>
      </c>
      <c r="E18" s="271" t="s">
        <v>215</v>
      </c>
      <c r="F18" s="81">
        <f t="shared" si="0"/>
        <v>414940</v>
      </c>
      <c r="G18" s="58" t="s">
        <v>187</v>
      </c>
      <c r="H18" s="17"/>
      <c r="I18" s="17"/>
    </row>
    <row r="19" spans="1:9" ht="24.95" customHeight="1" x14ac:dyDescent="0.2">
      <c r="A19" s="308" t="s">
        <v>63</v>
      </c>
      <c r="B19" s="143">
        <v>836614</v>
      </c>
      <c r="C19" s="269" t="s">
        <v>215</v>
      </c>
      <c r="D19" s="318" t="s">
        <v>215</v>
      </c>
      <c r="E19" s="270" t="s">
        <v>215</v>
      </c>
      <c r="F19" s="139">
        <f t="shared" si="0"/>
        <v>836614</v>
      </c>
      <c r="G19" s="197" t="s">
        <v>64</v>
      </c>
      <c r="H19" s="17"/>
    </row>
    <row r="20" spans="1:9" ht="24.95" customHeight="1" x14ac:dyDescent="0.2">
      <c r="A20" s="309" t="s">
        <v>58</v>
      </c>
      <c r="B20" s="55">
        <v>311744</v>
      </c>
      <c r="C20" s="268" t="s">
        <v>215</v>
      </c>
      <c r="D20" s="49">
        <v>1618382</v>
      </c>
      <c r="E20" s="271" t="s">
        <v>215</v>
      </c>
      <c r="F20" s="81">
        <f t="shared" si="0"/>
        <v>1930126</v>
      </c>
      <c r="G20" s="312" t="s">
        <v>59</v>
      </c>
      <c r="H20" s="17"/>
    </row>
    <row r="21" spans="1:9" ht="24.95" customHeight="1" x14ac:dyDescent="0.2">
      <c r="A21" s="310" t="s">
        <v>207</v>
      </c>
      <c r="B21" s="143">
        <v>650</v>
      </c>
      <c r="C21" s="269" t="s">
        <v>215</v>
      </c>
      <c r="D21" s="269" t="s">
        <v>215</v>
      </c>
      <c r="E21" s="270" t="s">
        <v>215</v>
      </c>
      <c r="F21" s="139">
        <f t="shared" si="0"/>
        <v>650</v>
      </c>
      <c r="G21" s="313" t="s">
        <v>209</v>
      </c>
      <c r="H21" s="17"/>
      <c r="I21" s="17"/>
    </row>
    <row r="22" spans="1:9" ht="24.95" customHeight="1" x14ac:dyDescent="0.2">
      <c r="A22" s="307" t="s">
        <v>231</v>
      </c>
      <c r="B22" s="55">
        <v>3854</v>
      </c>
      <c r="C22" s="268" t="s">
        <v>215</v>
      </c>
      <c r="D22" s="268" t="s">
        <v>215</v>
      </c>
      <c r="E22" s="271" t="s">
        <v>215</v>
      </c>
      <c r="F22" s="81">
        <f t="shared" si="0"/>
        <v>3854</v>
      </c>
      <c r="G22" s="312" t="s">
        <v>204</v>
      </c>
      <c r="H22" s="17"/>
    </row>
    <row r="23" spans="1:9" ht="24.95" customHeight="1" x14ac:dyDescent="0.2">
      <c r="A23" s="308" t="s">
        <v>232</v>
      </c>
      <c r="B23" s="143">
        <v>71171</v>
      </c>
      <c r="C23" s="269" t="s">
        <v>215</v>
      </c>
      <c r="D23" s="269" t="s">
        <v>215</v>
      </c>
      <c r="E23" s="270" t="s">
        <v>215</v>
      </c>
      <c r="F23" s="139">
        <f t="shared" si="0"/>
        <v>71171</v>
      </c>
      <c r="G23" s="313" t="s">
        <v>233</v>
      </c>
      <c r="H23" s="17"/>
    </row>
    <row r="24" spans="1:9" ht="24.95" customHeight="1" x14ac:dyDescent="0.2">
      <c r="A24" s="311" t="s">
        <v>234</v>
      </c>
      <c r="B24" s="56">
        <v>31000</v>
      </c>
      <c r="C24" s="274" t="s">
        <v>215</v>
      </c>
      <c r="D24" s="268" t="s">
        <v>215</v>
      </c>
      <c r="E24" s="271" t="s">
        <v>215</v>
      </c>
      <c r="F24" s="81">
        <f t="shared" si="0"/>
        <v>31000</v>
      </c>
      <c r="G24" s="60" t="s">
        <v>235</v>
      </c>
      <c r="H24" s="17"/>
    </row>
    <row r="25" spans="1:9" ht="24.95" customHeight="1" x14ac:dyDescent="0.2">
      <c r="A25" s="308" t="s">
        <v>202</v>
      </c>
      <c r="B25" s="267" t="s">
        <v>215</v>
      </c>
      <c r="C25" s="269" t="s">
        <v>215</v>
      </c>
      <c r="D25" s="142">
        <v>10851</v>
      </c>
      <c r="E25" s="270" t="s">
        <v>215</v>
      </c>
      <c r="F25" s="139">
        <f t="shared" si="0"/>
        <v>10851</v>
      </c>
      <c r="G25" s="202" t="s">
        <v>203</v>
      </c>
      <c r="H25" s="17"/>
    </row>
    <row r="26" spans="1:9" ht="24.95" customHeight="1" x14ac:dyDescent="0.2">
      <c r="A26" s="307" t="s">
        <v>236</v>
      </c>
      <c r="B26" s="273" t="s">
        <v>215</v>
      </c>
      <c r="C26" s="268" t="s">
        <v>215</v>
      </c>
      <c r="D26" s="49">
        <v>22232</v>
      </c>
      <c r="E26" s="271" t="s">
        <v>215</v>
      </c>
      <c r="F26" s="81">
        <f t="shared" si="0"/>
        <v>22232</v>
      </c>
      <c r="G26" s="198" t="s">
        <v>237</v>
      </c>
      <c r="H26" s="17"/>
    </row>
    <row r="27" spans="1:9" ht="24.95" customHeight="1" x14ac:dyDescent="0.2">
      <c r="A27" s="308" t="s">
        <v>205</v>
      </c>
      <c r="B27" s="267" t="s">
        <v>215</v>
      </c>
      <c r="C27" s="269" t="s">
        <v>215</v>
      </c>
      <c r="D27" s="142">
        <v>3300</v>
      </c>
      <c r="E27" s="270" t="s">
        <v>215</v>
      </c>
      <c r="F27" s="139">
        <f t="shared" si="0"/>
        <v>3300</v>
      </c>
      <c r="G27" s="313" t="s">
        <v>206</v>
      </c>
      <c r="H27" s="17"/>
    </row>
    <row r="28" spans="1:9" ht="24.95" customHeight="1" x14ac:dyDescent="0.2">
      <c r="A28" s="307" t="s">
        <v>238</v>
      </c>
      <c r="B28" s="273" t="s">
        <v>215</v>
      </c>
      <c r="C28" s="268" t="s">
        <v>215</v>
      </c>
      <c r="D28" s="49">
        <v>220000</v>
      </c>
      <c r="E28" s="271" t="s">
        <v>215</v>
      </c>
      <c r="F28" s="81">
        <f t="shared" si="0"/>
        <v>220000</v>
      </c>
      <c r="G28" s="198" t="s">
        <v>239</v>
      </c>
      <c r="H28" s="17"/>
    </row>
    <row r="29" spans="1:9" ht="24.95" customHeight="1" x14ac:dyDescent="0.2">
      <c r="A29" s="308" t="s">
        <v>240</v>
      </c>
      <c r="B29" s="267" t="s">
        <v>215</v>
      </c>
      <c r="C29" s="269" t="s">
        <v>215</v>
      </c>
      <c r="D29" s="142">
        <v>371</v>
      </c>
      <c r="E29" s="270" t="s">
        <v>215</v>
      </c>
      <c r="F29" s="139">
        <f t="shared" si="0"/>
        <v>371</v>
      </c>
      <c r="G29" s="197" t="s">
        <v>241</v>
      </c>
      <c r="H29" s="17"/>
    </row>
    <row r="30" spans="1:9" ht="24.95" customHeight="1" x14ac:dyDescent="0.2">
      <c r="A30" s="307" t="s">
        <v>186</v>
      </c>
      <c r="B30" s="273" t="s">
        <v>215</v>
      </c>
      <c r="C30" s="49">
        <v>3413040</v>
      </c>
      <c r="D30" s="268" t="s">
        <v>215</v>
      </c>
      <c r="E30" s="271" t="s">
        <v>215</v>
      </c>
      <c r="F30" s="81">
        <f t="shared" si="0"/>
        <v>3413040</v>
      </c>
      <c r="G30" s="57" t="s">
        <v>283</v>
      </c>
      <c r="H30" s="17"/>
    </row>
    <row r="31" spans="1:9" ht="24.95" customHeight="1" x14ac:dyDescent="0.2">
      <c r="A31" s="308" t="s">
        <v>242</v>
      </c>
      <c r="B31" s="267" t="s">
        <v>215</v>
      </c>
      <c r="C31" s="142">
        <v>163079</v>
      </c>
      <c r="D31" s="269" t="s">
        <v>215</v>
      </c>
      <c r="E31" s="270" t="s">
        <v>215</v>
      </c>
      <c r="F31" s="139">
        <f t="shared" si="0"/>
        <v>163079</v>
      </c>
      <c r="G31" s="146" t="s">
        <v>210</v>
      </c>
      <c r="H31" s="17"/>
    </row>
    <row r="32" spans="1:9" ht="24.95" customHeight="1" x14ac:dyDescent="0.2">
      <c r="A32" s="307" t="s">
        <v>243</v>
      </c>
      <c r="B32" s="273" t="s">
        <v>215</v>
      </c>
      <c r="C32" s="49">
        <v>1084661</v>
      </c>
      <c r="D32" s="268" t="s">
        <v>215</v>
      </c>
      <c r="E32" s="271" t="s">
        <v>215</v>
      </c>
      <c r="F32" s="81">
        <f t="shared" si="0"/>
        <v>1084661</v>
      </c>
      <c r="G32" s="198" t="s">
        <v>244</v>
      </c>
      <c r="H32" s="17"/>
    </row>
    <row r="33" spans="1:21" ht="24.95" customHeight="1" x14ac:dyDescent="0.2">
      <c r="A33" s="308" t="s">
        <v>245</v>
      </c>
      <c r="B33" s="267" t="s">
        <v>215</v>
      </c>
      <c r="C33" s="142">
        <v>4502</v>
      </c>
      <c r="D33" s="269" t="s">
        <v>215</v>
      </c>
      <c r="E33" s="270" t="s">
        <v>215</v>
      </c>
      <c r="F33" s="139">
        <f t="shared" si="0"/>
        <v>4502</v>
      </c>
      <c r="G33" s="313" t="s">
        <v>246</v>
      </c>
      <c r="H33" s="17"/>
    </row>
    <row r="34" spans="1:21" ht="24.95" customHeight="1" x14ac:dyDescent="0.2">
      <c r="A34" s="221" t="s">
        <v>46</v>
      </c>
      <c r="B34" s="222">
        <f>SUM(B6:B33)</f>
        <v>10395897</v>
      </c>
      <c r="C34" s="222">
        <f>SUM(C6:C33)</f>
        <v>4722029</v>
      </c>
      <c r="D34" s="222">
        <f>SUM(D6:D33)</f>
        <v>2000462</v>
      </c>
      <c r="E34" s="316" t="s">
        <v>215</v>
      </c>
      <c r="F34" s="222">
        <f>SUM(F6:F33)</f>
        <v>17118388</v>
      </c>
      <c r="G34" s="223" t="s">
        <v>52</v>
      </c>
      <c r="H34" s="17"/>
    </row>
    <row r="35" spans="1:21" ht="19.5" customHeight="1" x14ac:dyDescent="0.2">
      <c r="A35" s="368" t="s">
        <v>70</v>
      </c>
      <c r="B35" s="368"/>
      <c r="C35" s="368"/>
      <c r="D35" s="369" t="s">
        <v>71</v>
      </c>
      <c r="E35" s="369"/>
      <c r="F35" s="369"/>
      <c r="G35" s="369"/>
      <c r="H35" s="17"/>
    </row>
    <row r="36" spans="1:21" s="2" customFormat="1" ht="28.5" customHeight="1" x14ac:dyDescent="0.2">
      <c r="A36" s="362" t="s">
        <v>197</v>
      </c>
      <c r="B36" s="362"/>
      <c r="C36" s="362"/>
      <c r="D36" s="370" t="s">
        <v>198</v>
      </c>
      <c r="E36" s="370"/>
      <c r="F36" s="370"/>
      <c r="G36" s="370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22.5" customHeight="1" x14ac:dyDescent="0.2">
      <c r="D37" s="20"/>
      <c r="E37" s="20"/>
      <c r="F37" s="364"/>
      <c r="G37" s="364"/>
      <c r="H37" s="17"/>
    </row>
    <row r="38" spans="1:21" ht="14.25" customHeight="1" x14ac:dyDescent="0.2">
      <c r="H38" s="22"/>
    </row>
    <row r="39" spans="1:21" ht="15" customHeight="1" x14ac:dyDescent="0.2">
      <c r="B39" s="23"/>
      <c r="C39" s="23"/>
      <c r="D39" s="23"/>
      <c r="E39" s="23"/>
      <c r="F39" s="23"/>
    </row>
    <row r="40" spans="1:21" ht="12" customHeight="1" x14ac:dyDescent="0.2">
      <c r="H40" s="24"/>
    </row>
    <row r="41" spans="1:21" ht="15.75" x14ac:dyDescent="0.2">
      <c r="H41" s="24"/>
    </row>
    <row r="42" spans="1:21" ht="11.25" customHeight="1" x14ac:dyDescent="0.2">
      <c r="F42" s="25"/>
    </row>
    <row r="43" spans="1:21" ht="10.5" customHeight="1" x14ac:dyDescent="0.2">
      <c r="H43" s="17"/>
    </row>
    <row r="44" spans="1:21" ht="13.5" customHeight="1" x14ac:dyDescent="0.2">
      <c r="H44" s="26"/>
    </row>
    <row r="45" spans="1:21" ht="12" customHeight="1" x14ac:dyDescent="0.2">
      <c r="H45" s="26"/>
    </row>
    <row r="46" spans="1:21" ht="16.5" customHeight="1" x14ac:dyDescent="0.2">
      <c r="H46" s="26"/>
    </row>
    <row r="47" spans="1:21" ht="18.75" customHeight="1" x14ac:dyDescent="0.2">
      <c r="H47" s="26"/>
    </row>
    <row r="48" spans="1:21" ht="18.75" customHeight="1" x14ac:dyDescent="0.2">
      <c r="H48" s="26"/>
    </row>
    <row r="49" spans="1:8" ht="12.75" customHeight="1" x14ac:dyDescent="0.2">
      <c r="H49" s="26"/>
    </row>
    <row r="50" spans="1:8" ht="15.75" x14ac:dyDescent="0.2">
      <c r="A50" s="365"/>
      <c r="B50" s="365"/>
      <c r="C50" s="27"/>
      <c r="D50" s="27"/>
      <c r="E50" s="27"/>
      <c r="F50" s="366"/>
      <c r="G50" s="366"/>
      <c r="H50" s="26"/>
    </row>
    <row r="51" spans="1:8" ht="15.75" x14ac:dyDescent="0.2">
      <c r="H51" s="26"/>
    </row>
    <row r="52" spans="1:8" ht="15.75" x14ac:dyDescent="0.2">
      <c r="G52" s="17"/>
      <c r="H52" s="26"/>
    </row>
    <row r="53" spans="1:8" ht="15.75" x14ac:dyDescent="0.2">
      <c r="C53" s="17"/>
      <c r="G53" s="17"/>
      <c r="H53" s="26"/>
    </row>
    <row r="54" spans="1:8" x14ac:dyDescent="0.2">
      <c r="C54" s="17"/>
    </row>
    <row r="57" spans="1:8" ht="14.25" customHeight="1" x14ac:dyDescent="0.2"/>
    <row r="58" spans="1:8" ht="37.5" customHeight="1" x14ac:dyDescent="0.2"/>
    <row r="59" spans="1:8" ht="90.75" customHeight="1" x14ac:dyDescent="0.2"/>
  </sheetData>
  <mergeCells count="9">
    <mergeCell ref="F37:G37"/>
    <mergeCell ref="A50:B50"/>
    <mergeCell ref="F50:G50"/>
    <mergeCell ref="A1:G1"/>
    <mergeCell ref="A2:G2"/>
    <mergeCell ref="A35:C35"/>
    <mergeCell ref="D35:G35"/>
    <mergeCell ref="D36:G36"/>
    <mergeCell ref="A36:C36"/>
  </mergeCells>
  <printOptions horizontalCentered="1"/>
  <pageMargins left="0.23622047244094499" right="0.23622047244094499" top="0.74803149606299202" bottom="0.74803149606299202" header="0.31496062992126" footer="0.31496062992126"/>
  <pageSetup paperSize="9" scale="58" orientation="portrait" r:id="rId1"/>
  <headerFooter>
    <oddFooter>&amp;C&amp;"Arial,Bold"&amp;14 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0"/>
  <sheetViews>
    <sheetView rightToLeft="1" view="pageBreakPreview" zoomScale="64" zoomScaleSheetLayoutView="64" workbookViewId="0">
      <selection activeCell="AA13" sqref="AA13"/>
    </sheetView>
  </sheetViews>
  <sheetFormatPr defaultColWidth="9" defaultRowHeight="14.25" x14ac:dyDescent="0.2"/>
  <cols>
    <col min="1" max="1" width="20.28515625" style="16" customWidth="1"/>
    <col min="2" max="2" width="21.7109375" style="16" customWidth="1"/>
    <col min="3" max="3" width="20.5703125" style="16" customWidth="1"/>
    <col min="4" max="4" width="16.42578125" style="16" customWidth="1"/>
    <col min="5" max="5" width="20.7109375" style="16" customWidth="1"/>
    <col min="6" max="6" width="18.140625" style="16" customWidth="1"/>
    <col min="7" max="7" width="25.140625" style="16" customWidth="1"/>
    <col min="8" max="8" width="0.7109375" style="16" customWidth="1"/>
    <col min="9" max="10" width="9" style="16" hidden="1" customWidth="1"/>
    <col min="11" max="15" width="9" style="16" customWidth="1"/>
    <col min="16" max="16384" width="9" style="16"/>
  </cols>
  <sheetData>
    <row r="1" spans="1:24" ht="33.75" customHeight="1" x14ac:dyDescent="0.2">
      <c r="A1" s="367" t="s">
        <v>248</v>
      </c>
      <c r="B1" s="367"/>
      <c r="C1" s="367"/>
      <c r="D1" s="367"/>
      <c r="E1" s="367"/>
      <c r="F1" s="367"/>
      <c r="G1" s="367"/>
    </row>
    <row r="2" spans="1:24" ht="42.75" customHeight="1" x14ac:dyDescent="0.2">
      <c r="A2" s="371" t="s">
        <v>247</v>
      </c>
      <c r="B2" s="371"/>
      <c r="C2" s="371"/>
      <c r="D2" s="371"/>
      <c r="E2" s="371"/>
      <c r="F2" s="371"/>
      <c r="G2" s="371"/>
      <c r="R2" s="120"/>
      <c r="S2" s="121"/>
      <c r="T2" s="121"/>
      <c r="U2" s="121"/>
      <c r="V2" s="121"/>
      <c r="W2" s="52"/>
      <c r="X2" s="115"/>
    </row>
    <row r="3" spans="1:24" ht="32.1" customHeight="1" thickBot="1" x14ac:dyDescent="0.25">
      <c r="A3" s="88" t="s">
        <v>73</v>
      </c>
      <c r="B3" s="83"/>
      <c r="C3" s="83"/>
      <c r="D3" s="83"/>
      <c r="E3" s="83"/>
      <c r="F3" s="83"/>
      <c r="G3" s="84" t="s">
        <v>74</v>
      </c>
      <c r="H3" s="17"/>
      <c r="I3" s="17"/>
      <c r="R3" s="120"/>
      <c r="S3" s="121"/>
      <c r="T3" s="121"/>
      <c r="U3" s="121"/>
      <c r="V3" s="121"/>
      <c r="W3" s="52"/>
      <c r="X3" s="115"/>
    </row>
    <row r="4" spans="1:24" ht="24" customHeight="1" x14ac:dyDescent="0.2">
      <c r="A4" s="215" t="s">
        <v>41</v>
      </c>
      <c r="B4" s="216" t="s">
        <v>42</v>
      </c>
      <c r="C4" s="217" t="s">
        <v>43</v>
      </c>
      <c r="D4" s="224" t="s">
        <v>44</v>
      </c>
      <c r="E4" s="224" t="s">
        <v>45</v>
      </c>
      <c r="F4" s="224" t="s">
        <v>46</v>
      </c>
      <c r="G4" s="225" t="s">
        <v>47</v>
      </c>
      <c r="H4" s="17"/>
      <c r="I4" s="17"/>
    </row>
    <row r="5" spans="1:24" ht="29.25" customHeight="1" thickBot="1" x14ac:dyDescent="0.25">
      <c r="A5" s="219" t="s">
        <v>48</v>
      </c>
      <c r="B5" s="220" t="s">
        <v>201</v>
      </c>
      <c r="C5" s="220" t="s">
        <v>49</v>
      </c>
      <c r="D5" s="220" t="s">
        <v>50</v>
      </c>
      <c r="E5" s="220" t="s">
        <v>51</v>
      </c>
      <c r="F5" s="220" t="s">
        <v>52</v>
      </c>
      <c r="G5" s="220" t="s">
        <v>53</v>
      </c>
      <c r="H5" s="17"/>
      <c r="I5" s="17"/>
    </row>
    <row r="6" spans="1:24" ht="30" customHeight="1" x14ac:dyDescent="0.2">
      <c r="A6" s="80" t="s">
        <v>54</v>
      </c>
      <c r="B6" s="86">
        <v>597</v>
      </c>
      <c r="C6" s="278" t="s">
        <v>215</v>
      </c>
      <c r="D6" s="87">
        <v>59</v>
      </c>
      <c r="E6" s="281" t="s">
        <v>215</v>
      </c>
      <c r="F6" s="87">
        <f>SUM(B6:E6)</f>
        <v>656</v>
      </c>
      <c r="G6" s="82" t="s">
        <v>55</v>
      </c>
      <c r="H6" s="17"/>
      <c r="I6" s="17"/>
    </row>
    <row r="7" spans="1:24" ht="30" customHeight="1" x14ac:dyDescent="0.2">
      <c r="A7" s="137" t="s">
        <v>56</v>
      </c>
      <c r="B7" s="148">
        <v>202</v>
      </c>
      <c r="C7" s="148">
        <v>29</v>
      </c>
      <c r="D7" s="179" t="s">
        <v>215</v>
      </c>
      <c r="E7" s="282" t="s">
        <v>215</v>
      </c>
      <c r="F7" s="149">
        <f t="shared" ref="F7:F33" si="0">SUM(B7:E7)</f>
        <v>231</v>
      </c>
      <c r="G7" s="140" t="s">
        <v>184</v>
      </c>
      <c r="H7" s="19"/>
      <c r="I7" s="17"/>
    </row>
    <row r="8" spans="1:24" ht="30" customHeight="1" x14ac:dyDescent="0.2">
      <c r="A8" s="50" t="s">
        <v>229</v>
      </c>
      <c r="B8" s="54">
        <v>13</v>
      </c>
      <c r="C8" s="275" t="s">
        <v>215</v>
      </c>
      <c r="D8" s="275" t="s">
        <v>215</v>
      </c>
      <c r="E8" s="281" t="s">
        <v>215</v>
      </c>
      <c r="F8" s="87">
        <f t="shared" si="0"/>
        <v>13</v>
      </c>
      <c r="G8" s="57" t="s">
        <v>189</v>
      </c>
      <c r="H8" s="17"/>
      <c r="I8" s="17"/>
    </row>
    <row r="9" spans="1:24" ht="30" customHeight="1" x14ac:dyDescent="0.2">
      <c r="A9" s="141" t="s">
        <v>57</v>
      </c>
      <c r="B9" s="148">
        <v>2</v>
      </c>
      <c r="C9" s="148">
        <v>2</v>
      </c>
      <c r="D9" s="179" t="s">
        <v>215</v>
      </c>
      <c r="E9" s="282" t="s">
        <v>215</v>
      </c>
      <c r="F9" s="149">
        <f t="shared" si="0"/>
        <v>4</v>
      </c>
      <c r="G9" s="195" t="s">
        <v>190</v>
      </c>
      <c r="H9" s="17"/>
      <c r="I9" s="17"/>
    </row>
    <row r="10" spans="1:24" ht="30" customHeight="1" x14ac:dyDescent="0.2">
      <c r="A10" s="50" t="s">
        <v>65</v>
      </c>
      <c r="B10" s="54">
        <v>13</v>
      </c>
      <c r="C10" s="277" t="s">
        <v>215</v>
      </c>
      <c r="D10" s="275" t="s">
        <v>215</v>
      </c>
      <c r="E10" s="281" t="s">
        <v>215</v>
      </c>
      <c r="F10" s="87">
        <f t="shared" si="0"/>
        <v>13</v>
      </c>
      <c r="G10" s="57" t="s">
        <v>208</v>
      </c>
      <c r="H10" s="17"/>
      <c r="I10" s="17"/>
    </row>
    <row r="11" spans="1:24" ht="30" customHeight="1" x14ac:dyDescent="0.2">
      <c r="A11" s="141" t="s">
        <v>230</v>
      </c>
      <c r="B11" s="148">
        <v>15</v>
      </c>
      <c r="C11" s="276" t="s">
        <v>215</v>
      </c>
      <c r="D11" s="179" t="s">
        <v>215</v>
      </c>
      <c r="E11" s="282" t="s">
        <v>215</v>
      </c>
      <c r="F11" s="149">
        <f t="shared" si="0"/>
        <v>15</v>
      </c>
      <c r="G11" s="144" t="s">
        <v>204</v>
      </c>
      <c r="H11" s="17"/>
      <c r="I11" s="17"/>
    </row>
    <row r="12" spans="1:24" ht="30" customHeight="1" x14ac:dyDescent="0.2">
      <c r="A12" s="50" t="s">
        <v>62</v>
      </c>
      <c r="B12" s="54">
        <v>30</v>
      </c>
      <c r="C12" s="54">
        <v>8</v>
      </c>
      <c r="D12" s="275" t="s">
        <v>215</v>
      </c>
      <c r="E12" s="281" t="s">
        <v>215</v>
      </c>
      <c r="F12" s="87">
        <f t="shared" si="0"/>
        <v>38</v>
      </c>
      <c r="G12" s="196" t="s">
        <v>185</v>
      </c>
      <c r="H12" s="17"/>
      <c r="I12" s="17"/>
    </row>
    <row r="13" spans="1:24" ht="30" customHeight="1" x14ac:dyDescent="0.2">
      <c r="A13" s="141" t="s">
        <v>69</v>
      </c>
      <c r="B13" s="148">
        <v>7</v>
      </c>
      <c r="C13" s="276" t="s">
        <v>215</v>
      </c>
      <c r="D13" s="179" t="s">
        <v>215</v>
      </c>
      <c r="E13" s="282" t="s">
        <v>215</v>
      </c>
      <c r="F13" s="149">
        <f t="shared" si="0"/>
        <v>7</v>
      </c>
      <c r="G13" s="195" t="s">
        <v>216</v>
      </c>
      <c r="H13" s="17"/>
      <c r="I13" s="17"/>
      <c r="J13" s="17"/>
      <c r="L13" s="28"/>
    </row>
    <row r="14" spans="1:24" ht="30" customHeight="1" x14ac:dyDescent="0.2">
      <c r="A14" s="50" t="s">
        <v>66</v>
      </c>
      <c r="B14" s="54">
        <v>7</v>
      </c>
      <c r="C14" s="277" t="s">
        <v>215</v>
      </c>
      <c r="D14" s="275" t="s">
        <v>215</v>
      </c>
      <c r="E14" s="281" t="s">
        <v>215</v>
      </c>
      <c r="F14" s="87">
        <f t="shared" si="0"/>
        <v>7</v>
      </c>
      <c r="G14" s="59" t="s">
        <v>188</v>
      </c>
      <c r="H14" s="17"/>
      <c r="I14" s="17"/>
    </row>
    <row r="15" spans="1:24" ht="30" customHeight="1" x14ac:dyDescent="0.2">
      <c r="A15" s="141" t="s">
        <v>60</v>
      </c>
      <c r="B15" s="148">
        <v>12</v>
      </c>
      <c r="C15" s="276" t="s">
        <v>215</v>
      </c>
      <c r="D15" s="179" t="s">
        <v>215</v>
      </c>
      <c r="E15" s="282" t="s">
        <v>215</v>
      </c>
      <c r="F15" s="149">
        <f t="shared" si="0"/>
        <v>12</v>
      </c>
      <c r="G15" s="195" t="s">
        <v>61</v>
      </c>
      <c r="H15" s="17"/>
      <c r="I15" s="17"/>
    </row>
    <row r="16" spans="1:24" ht="30" customHeight="1" x14ac:dyDescent="0.2">
      <c r="A16" s="50" t="s">
        <v>175</v>
      </c>
      <c r="B16" s="54">
        <v>13</v>
      </c>
      <c r="C16" s="277" t="s">
        <v>215</v>
      </c>
      <c r="D16" s="275" t="s">
        <v>215</v>
      </c>
      <c r="E16" s="281" t="s">
        <v>215</v>
      </c>
      <c r="F16" s="87">
        <f t="shared" si="0"/>
        <v>13</v>
      </c>
      <c r="G16" s="196" t="s">
        <v>191</v>
      </c>
      <c r="H16" s="17"/>
      <c r="I16" s="17"/>
    </row>
    <row r="17" spans="1:13" ht="30" customHeight="1" x14ac:dyDescent="0.2">
      <c r="A17" s="141" t="s">
        <v>67</v>
      </c>
      <c r="B17" s="148">
        <v>1</v>
      </c>
      <c r="C17" s="148">
        <v>11</v>
      </c>
      <c r="D17" s="179" t="s">
        <v>215</v>
      </c>
      <c r="E17" s="282" t="s">
        <v>215</v>
      </c>
      <c r="F17" s="149">
        <f t="shared" si="0"/>
        <v>12</v>
      </c>
      <c r="G17" s="195" t="s">
        <v>68</v>
      </c>
      <c r="H17" s="17"/>
      <c r="I17" s="17"/>
    </row>
    <row r="18" spans="1:13" ht="30" customHeight="1" x14ac:dyDescent="0.2">
      <c r="A18" s="50" t="s">
        <v>176</v>
      </c>
      <c r="B18" s="54">
        <v>15</v>
      </c>
      <c r="C18" s="275" t="s">
        <v>215</v>
      </c>
      <c r="D18" s="275" t="s">
        <v>215</v>
      </c>
      <c r="E18" s="281" t="s">
        <v>215</v>
      </c>
      <c r="F18" s="87">
        <f t="shared" si="0"/>
        <v>15</v>
      </c>
      <c r="G18" s="58" t="s">
        <v>187</v>
      </c>
      <c r="H18" s="17"/>
      <c r="I18" s="17"/>
    </row>
    <row r="19" spans="1:13" ht="30" customHeight="1" x14ac:dyDescent="0.2">
      <c r="A19" s="141" t="s">
        <v>63</v>
      </c>
      <c r="B19" s="148">
        <v>20</v>
      </c>
      <c r="C19" s="179" t="s">
        <v>215</v>
      </c>
      <c r="D19" s="179" t="s">
        <v>215</v>
      </c>
      <c r="E19" s="282" t="s">
        <v>215</v>
      </c>
      <c r="F19" s="149">
        <f t="shared" si="0"/>
        <v>20</v>
      </c>
      <c r="G19" s="197" t="s">
        <v>64</v>
      </c>
      <c r="H19" s="17"/>
      <c r="I19" s="17"/>
    </row>
    <row r="20" spans="1:13" ht="30" customHeight="1" x14ac:dyDescent="0.2">
      <c r="A20" s="51" t="s">
        <v>58</v>
      </c>
      <c r="B20" s="54">
        <v>36</v>
      </c>
      <c r="C20" s="275" t="s">
        <v>215</v>
      </c>
      <c r="D20" s="54">
        <v>377</v>
      </c>
      <c r="E20" s="281" t="s">
        <v>215</v>
      </c>
      <c r="F20" s="87">
        <f t="shared" si="0"/>
        <v>413</v>
      </c>
      <c r="G20" s="196" t="s">
        <v>59</v>
      </c>
      <c r="H20" s="17"/>
      <c r="I20" s="17"/>
    </row>
    <row r="21" spans="1:13" ht="30" customHeight="1" x14ac:dyDescent="0.2">
      <c r="A21" s="145" t="s">
        <v>207</v>
      </c>
      <c r="B21" s="148">
        <v>1</v>
      </c>
      <c r="C21" s="179" t="s">
        <v>215</v>
      </c>
      <c r="D21" s="179" t="s">
        <v>215</v>
      </c>
      <c r="E21" s="282" t="s">
        <v>215</v>
      </c>
      <c r="F21" s="149">
        <f t="shared" si="0"/>
        <v>1</v>
      </c>
      <c r="G21" s="195" t="s">
        <v>209</v>
      </c>
      <c r="H21" s="17"/>
      <c r="I21" s="17"/>
    </row>
    <row r="22" spans="1:13" ht="30" customHeight="1" x14ac:dyDescent="0.2">
      <c r="A22" s="50" t="s">
        <v>231</v>
      </c>
      <c r="B22" s="54">
        <v>1</v>
      </c>
      <c r="C22" s="275" t="s">
        <v>215</v>
      </c>
      <c r="D22" s="275" t="s">
        <v>215</v>
      </c>
      <c r="E22" s="281" t="s">
        <v>215</v>
      </c>
      <c r="F22" s="87">
        <f t="shared" si="0"/>
        <v>1</v>
      </c>
      <c r="G22" s="196" t="s">
        <v>204</v>
      </c>
      <c r="H22" s="17"/>
      <c r="I22" s="17"/>
      <c r="K22" s="17"/>
    </row>
    <row r="23" spans="1:13" ht="30" customHeight="1" x14ac:dyDescent="0.2">
      <c r="A23" s="141" t="s">
        <v>232</v>
      </c>
      <c r="B23" s="148">
        <v>2</v>
      </c>
      <c r="C23" s="179" t="s">
        <v>215</v>
      </c>
      <c r="D23" s="179" t="s">
        <v>215</v>
      </c>
      <c r="E23" s="282" t="s">
        <v>215</v>
      </c>
      <c r="F23" s="149">
        <f t="shared" si="0"/>
        <v>2</v>
      </c>
      <c r="G23" s="147" t="s">
        <v>233</v>
      </c>
      <c r="H23" s="17"/>
      <c r="I23" s="17"/>
      <c r="K23" s="17"/>
    </row>
    <row r="24" spans="1:13" ht="30" customHeight="1" x14ac:dyDescent="0.2">
      <c r="A24" s="53" t="s">
        <v>234</v>
      </c>
      <c r="B24" s="54">
        <v>3</v>
      </c>
      <c r="C24" s="275" t="s">
        <v>215</v>
      </c>
      <c r="D24" s="275" t="s">
        <v>215</v>
      </c>
      <c r="E24" s="281" t="s">
        <v>215</v>
      </c>
      <c r="F24" s="87">
        <f t="shared" si="0"/>
        <v>3</v>
      </c>
      <c r="G24" s="60" t="s">
        <v>235</v>
      </c>
      <c r="H24" s="17"/>
      <c r="I24" s="17"/>
      <c r="M24" s="149"/>
    </row>
    <row r="25" spans="1:13" ht="30" customHeight="1" x14ac:dyDescent="0.2">
      <c r="A25" s="141" t="s">
        <v>202</v>
      </c>
      <c r="B25" s="179" t="s">
        <v>215</v>
      </c>
      <c r="C25" s="179" t="s">
        <v>215</v>
      </c>
      <c r="D25" s="148">
        <v>51</v>
      </c>
      <c r="E25" s="282" t="s">
        <v>215</v>
      </c>
      <c r="F25" s="149">
        <f t="shared" si="0"/>
        <v>51</v>
      </c>
      <c r="G25" s="200" t="s">
        <v>203</v>
      </c>
      <c r="H25" s="17"/>
      <c r="I25" s="17"/>
    </row>
    <row r="26" spans="1:13" ht="30" customHeight="1" x14ac:dyDescent="0.2">
      <c r="A26" s="50" t="s">
        <v>236</v>
      </c>
      <c r="B26" s="275" t="s">
        <v>215</v>
      </c>
      <c r="C26" s="275" t="s">
        <v>215</v>
      </c>
      <c r="D26" s="54">
        <v>83</v>
      </c>
      <c r="E26" s="281" t="s">
        <v>215</v>
      </c>
      <c r="F26" s="87">
        <f t="shared" si="0"/>
        <v>83</v>
      </c>
      <c r="G26" s="198" t="s">
        <v>237</v>
      </c>
      <c r="H26" s="17"/>
      <c r="I26" s="17"/>
    </row>
    <row r="27" spans="1:13" ht="30" customHeight="1" x14ac:dyDescent="0.2">
      <c r="A27" s="141" t="s">
        <v>205</v>
      </c>
      <c r="B27" s="179" t="s">
        <v>215</v>
      </c>
      <c r="C27" s="179" t="s">
        <v>215</v>
      </c>
      <c r="D27" s="148">
        <v>9</v>
      </c>
      <c r="E27" s="282" t="s">
        <v>215</v>
      </c>
      <c r="F27" s="149">
        <f t="shared" si="0"/>
        <v>9</v>
      </c>
      <c r="G27" s="195" t="s">
        <v>206</v>
      </c>
      <c r="H27" s="17"/>
      <c r="I27" s="17"/>
    </row>
    <row r="28" spans="1:13" ht="30" customHeight="1" x14ac:dyDescent="0.2">
      <c r="A28" s="50" t="s">
        <v>238</v>
      </c>
      <c r="B28" s="275" t="s">
        <v>215</v>
      </c>
      <c r="C28" s="275" t="s">
        <v>215</v>
      </c>
      <c r="D28" s="54">
        <v>2</v>
      </c>
      <c r="E28" s="281" t="s">
        <v>215</v>
      </c>
      <c r="F28" s="87">
        <f t="shared" si="0"/>
        <v>2</v>
      </c>
      <c r="G28" s="198" t="s">
        <v>239</v>
      </c>
      <c r="H28" s="17"/>
      <c r="I28" s="17"/>
    </row>
    <row r="29" spans="1:13" ht="30" customHeight="1" x14ac:dyDescent="0.2">
      <c r="A29" s="141" t="s">
        <v>240</v>
      </c>
      <c r="B29" s="179" t="s">
        <v>215</v>
      </c>
      <c r="C29" s="179" t="s">
        <v>215</v>
      </c>
      <c r="D29" s="148">
        <v>1</v>
      </c>
      <c r="E29" s="282" t="s">
        <v>215</v>
      </c>
      <c r="F29" s="149">
        <f t="shared" si="0"/>
        <v>1</v>
      </c>
      <c r="G29" s="197" t="s">
        <v>241</v>
      </c>
      <c r="H29" s="17"/>
      <c r="I29" s="17"/>
    </row>
    <row r="30" spans="1:13" ht="30" customHeight="1" x14ac:dyDescent="0.2">
      <c r="A30" s="50" t="s">
        <v>186</v>
      </c>
      <c r="B30" s="275" t="s">
        <v>215</v>
      </c>
      <c r="C30" s="54">
        <v>85</v>
      </c>
      <c r="D30" s="54">
        <v>0</v>
      </c>
      <c r="E30" s="281" t="s">
        <v>215</v>
      </c>
      <c r="F30" s="87">
        <f t="shared" si="0"/>
        <v>85</v>
      </c>
      <c r="G30" s="57" t="s">
        <v>283</v>
      </c>
      <c r="H30" s="17"/>
      <c r="I30" s="17"/>
    </row>
    <row r="31" spans="1:13" ht="30" customHeight="1" x14ac:dyDescent="0.2">
      <c r="A31" s="141" t="s">
        <v>242</v>
      </c>
      <c r="B31" s="279" t="s">
        <v>215</v>
      </c>
      <c r="C31" s="148">
        <v>4</v>
      </c>
      <c r="D31" s="148">
        <v>0</v>
      </c>
      <c r="E31" s="282" t="s">
        <v>215</v>
      </c>
      <c r="F31" s="149">
        <f t="shared" si="0"/>
        <v>4</v>
      </c>
      <c r="G31" s="146" t="s">
        <v>210</v>
      </c>
      <c r="H31" s="17"/>
      <c r="I31" s="17"/>
    </row>
    <row r="32" spans="1:13" ht="30" customHeight="1" x14ac:dyDescent="0.2">
      <c r="A32" s="50" t="s">
        <v>243</v>
      </c>
      <c r="B32" s="280" t="s">
        <v>215</v>
      </c>
      <c r="C32" s="54">
        <v>26</v>
      </c>
      <c r="D32" s="85">
        <v>0</v>
      </c>
      <c r="E32" s="281" t="s">
        <v>215</v>
      </c>
      <c r="F32" s="87">
        <f t="shared" si="0"/>
        <v>26</v>
      </c>
      <c r="G32" s="198" t="s">
        <v>244</v>
      </c>
      <c r="H32" s="17"/>
      <c r="I32" s="17"/>
    </row>
    <row r="33" spans="1:9" ht="30" customHeight="1" thickBot="1" x14ac:dyDescent="0.25">
      <c r="A33" s="137" t="s">
        <v>245</v>
      </c>
      <c r="B33" s="279" t="s">
        <v>215</v>
      </c>
      <c r="C33" s="150">
        <v>2</v>
      </c>
      <c r="D33" s="150">
        <v>0</v>
      </c>
      <c r="E33" s="283" t="s">
        <v>215</v>
      </c>
      <c r="F33" s="194">
        <f t="shared" si="0"/>
        <v>2</v>
      </c>
      <c r="G33" s="199" t="s">
        <v>246</v>
      </c>
      <c r="H33" s="17"/>
      <c r="I33" s="17"/>
    </row>
    <row r="34" spans="1:9" ht="30" customHeight="1" x14ac:dyDescent="0.2">
      <c r="A34" s="226" t="s">
        <v>46</v>
      </c>
      <c r="B34" s="215">
        <f>SUM(B6:B33)</f>
        <v>990</v>
      </c>
      <c r="C34" s="215">
        <f t="shared" ref="C34:F34" si="1">SUM(C6:C33)</f>
        <v>167</v>
      </c>
      <c r="D34" s="215">
        <f t="shared" si="1"/>
        <v>582</v>
      </c>
      <c r="E34" s="284" t="s">
        <v>215</v>
      </c>
      <c r="F34" s="215">
        <f t="shared" si="1"/>
        <v>1739</v>
      </c>
      <c r="G34" s="227" t="s">
        <v>52</v>
      </c>
      <c r="H34" s="17"/>
      <c r="I34" s="17"/>
    </row>
    <row r="35" spans="1:9" ht="21" customHeight="1" x14ac:dyDescent="0.2">
      <c r="A35" s="372" t="s">
        <v>75</v>
      </c>
      <c r="B35" s="372"/>
      <c r="C35" s="372"/>
      <c r="D35" s="351" t="s">
        <v>179</v>
      </c>
      <c r="E35" s="351"/>
      <c r="F35" s="351"/>
      <c r="G35" s="351"/>
      <c r="H35" s="17"/>
      <c r="I35" s="17"/>
    </row>
    <row r="36" spans="1:9" ht="23.1" customHeight="1" x14ac:dyDescent="0.2">
      <c r="A36" s="350" t="s">
        <v>197</v>
      </c>
      <c r="B36" s="350"/>
      <c r="C36" s="350"/>
      <c r="D36" s="351" t="s">
        <v>198</v>
      </c>
      <c r="E36" s="351"/>
      <c r="F36" s="351"/>
      <c r="G36" s="351"/>
      <c r="H36" s="17"/>
      <c r="I36" s="17"/>
    </row>
    <row r="37" spans="1:9" ht="21.75" customHeight="1" x14ac:dyDescent="0.2">
      <c r="H37" s="26"/>
    </row>
    <row r="38" spans="1:9" ht="18" customHeight="1" x14ac:dyDescent="0.2">
      <c r="G38" s="17"/>
      <c r="H38" s="26"/>
    </row>
    <row r="39" spans="1:9" ht="15.75" x14ac:dyDescent="0.2">
      <c r="C39" s="17"/>
      <c r="G39" s="17"/>
      <c r="H39" s="26"/>
    </row>
    <row r="40" spans="1:9" x14ac:dyDescent="0.2">
      <c r="C40" s="17"/>
    </row>
  </sheetData>
  <mergeCells count="6">
    <mergeCell ref="A36:C36"/>
    <mergeCell ref="D36:G36"/>
    <mergeCell ref="A1:G1"/>
    <mergeCell ref="A2:G2"/>
    <mergeCell ref="A35:C35"/>
    <mergeCell ref="D35:G35"/>
  </mergeCells>
  <printOptions horizontalCentered="1"/>
  <pageMargins left="0.23622047244094499" right="0.23622047244094499" top="0.74803149606299202" bottom="0.74803149606299202" header="0.31496062992126" footer="0.31496062992126"/>
  <pageSetup paperSize="9" scale="65" orientation="portrait" r:id="rId1"/>
  <headerFooter>
    <oddFooter>&amp;C&amp;"Arial,Regular"&amp;14  &amp;"Arial,Bold"12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6"/>
  <sheetViews>
    <sheetView rightToLeft="1" view="pageBreakPreview" zoomScale="70" zoomScaleSheetLayoutView="70" workbookViewId="0">
      <selection activeCell="P31" sqref="P31"/>
    </sheetView>
  </sheetViews>
  <sheetFormatPr defaultColWidth="8.7109375" defaultRowHeight="15" x14ac:dyDescent="0.25"/>
  <cols>
    <col min="1" max="1" width="14.5703125" style="1" customWidth="1"/>
    <col min="2" max="2" width="10.85546875" style="1" customWidth="1"/>
    <col min="3" max="3" width="14.140625" style="1" customWidth="1"/>
    <col min="4" max="4" width="9.28515625" style="1" customWidth="1"/>
    <col min="5" max="5" width="16.85546875" style="1" customWidth="1"/>
    <col min="6" max="6" width="14.140625" style="1" customWidth="1"/>
    <col min="7" max="7" width="16.140625" style="1" customWidth="1"/>
    <col min="8" max="8" width="11.42578125" style="1" customWidth="1"/>
    <col min="9" max="9" width="17.5703125" style="1" customWidth="1"/>
    <col min="10" max="10" width="11.140625" style="1" customWidth="1"/>
    <col min="11" max="11" width="16" style="1" customWidth="1"/>
    <col min="12" max="12" width="16.5703125" style="1" customWidth="1"/>
    <col min="13" max="13" width="14.28515625" style="1" customWidth="1"/>
    <col min="14" max="16384" width="8.7109375" style="1"/>
  </cols>
  <sheetData>
    <row r="1" spans="1:53" ht="25.5" customHeight="1" x14ac:dyDescent="0.25">
      <c r="A1" s="378" t="s">
        <v>284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s="34" customFormat="1" ht="46.5" customHeight="1" x14ac:dyDescent="0.25">
      <c r="A2" s="379" t="s">
        <v>285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53" ht="20.25" customHeight="1" thickBot="1" x14ac:dyDescent="0.3">
      <c r="A3" s="98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89" t="s">
        <v>77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1:53" s="35" customFormat="1" ht="28.5" customHeight="1" thickBot="1" x14ac:dyDescent="0.3">
      <c r="A4" s="380" t="s">
        <v>89</v>
      </c>
      <c r="B4" s="380" t="s">
        <v>90</v>
      </c>
      <c r="C4" s="380"/>
      <c r="D4" s="380" t="s">
        <v>91</v>
      </c>
      <c r="E4" s="380"/>
      <c r="F4" s="380" t="s">
        <v>92</v>
      </c>
      <c r="G4" s="380"/>
      <c r="H4" s="380" t="s">
        <v>93</v>
      </c>
      <c r="I4" s="380"/>
      <c r="J4" s="380" t="s">
        <v>46</v>
      </c>
      <c r="K4" s="380"/>
      <c r="L4" s="380" t="s">
        <v>94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s="35" customFormat="1" ht="24.95" customHeight="1" thickBot="1" x14ac:dyDescent="0.3">
      <c r="A5" s="381"/>
      <c r="B5" s="375" t="s">
        <v>201</v>
      </c>
      <c r="C5" s="375"/>
      <c r="D5" s="375" t="s">
        <v>95</v>
      </c>
      <c r="E5" s="375"/>
      <c r="F5" s="375" t="s">
        <v>96</v>
      </c>
      <c r="G5" s="375"/>
      <c r="H5" s="375" t="s">
        <v>181</v>
      </c>
      <c r="I5" s="375"/>
      <c r="J5" s="375" t="s">
        <v>52</v>
      </c>
      <c r="K5" s="375"/>
      <c r="L5" s="381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 s="35" customFormat="1" ht="52.5" customHeight="1" thickBot="1" x14ac:dyDescent="0.3">
      <c r="A6" s="381"/>
      <c r="B6" s="228" t="s">
        <v>97</v>
      </c>
      <c r="C6" s="228" t="s">
        <v>286</v>
      </c>
      <c r="D6" s="228" t="s">
        <v>97</v>
      </c>
      <c r="E6" s="228" t="s">
        <v>286</v>
      </c>
      <c r="F6" s="228" t="s">
        <v>97</v>
      </c>
      <c r="G6" s="228" t="s">
        <v>286</v>
      </c>
      <c r="H6" s="228" t="s">
        <v>97</v>
      </c>
      <c r="I6" s="228" t="s">
        <v>286</v>
      </c>
      <c r="J6" s="228" t="s">
        <v>97</v>
      </c>
      <c r="K6" s="228" t="s">
        <v>286</v>
      </c>
      <c r="L6" s="381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 s="33" customFormat="1" ht="39.75" customHeight="1" thickBot="1" x14ac:dyDescent="0.3">
      <c r="A7" s="382"/>
      <c r="B7" s="229" t="s">
        <v>98</v>
      </c>
      <c r="C7" s="229" t="s">
        <v>99</v>
      </c>
      <c r="D7" s="229" t="s">
        <v>98</v>
      </c>
      <c r="E7" s="229" t="s">
        <v>99</v>
      </c>
      <c r="F7" s="229" t="s">
        <v>98</v>
      </c>
      <c r="G7" s="229" t="s">
        <v>99</v>
      </c>
      <c r="H7" s="229" t="s">
        <v>98</v>
      </c>
      <c r="I7" s="229" t="s">
        <v>99</v>
      </c>
      <c r="J7" s="229" t="s">
        <v>98</v>
      </c>
      <c r="K7" s="229" t="s">
        <v>99</v>
      </c>
      <c r="L7" s="382"/>
    </row>
    <row r="8" spans="1:53" ht="24.95" customHeight="1" x14ac:dyDescent="0.25">
      <c r="A8" s="67" t="s">
        <v>100</v>
      </c>
      <c r="B8" s="100">
        <v>93</v>
      </c>
      <c r="C8" s="100">
        <v>953</v>
      </c>
      <c r="D8" s="101">
        <v>20</v>
      </c>
      <c r="E8" s="100">
        <v>421</v>
      </c>
      <c r="F8" s="100">
        <v>68</v>
      </c>
      <c r="G8" s="100">
        <v>195</v>
      </c>
      <c r="H8" s="261" t="s">
        <v>215</v>
      </c>
      <c r="I8" s="261" t="s">
        <v>215</v>
      </c>
      <c r="J8" s="100">
        <f>B8+D8+F8</f>
        <v>181</v>
      </c>
      <c r="K8" s="100">
        <f>C8+E8+G8</f>
        <v>1569</v>
      </c>
      <c r="L8" s="68" t="s">
        <v>101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1:53" ht="24.95" customHeight="1" x14ac:dyDescent="0.25">
      <c r="A9" s="153" t="s">
        <v>102</v>
      </c>
      <c r="B9" s="154">
        <v>84</v>
      </c>
      <c r="C9" s="154">
        <v>788</v>
      </c>
      <c r="D9" s="155">
        <v>16</v>
      </c>
      <c r="E9" s="154">
        <v>329</v>
      </c>
      <c r="F9" s="154">
        <v>50</v>
      </c>
      <c r="G9" s="154">
        <v>145</v>
      </c>
      <c r="H9" s="262" t="s">
        <v>215</v>
      </c>
      <c r="I9" s="262" t="s">
        <v>215</v>
      </c>
      <c r="J9" s="154">
        <f t="shared" ref="J9:J20" si="0">B9+D9+F9</f>
        <v>150</v>
      </c>
      <c r="K9" s="154">
        <f t="shared" ref="K9:K20" si="1">C9+E9+G9</f>
        <v>1262</v>
      </c>
      <c r="L9" s="156" t="s">
        <v>103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53" ht="24.95" customHeight="1" x14ac:dyDescent="0.25">
      <c r="A10" s="69" t="s">
        <v>104</v>
      </c>
      <c r="B10" s="100">
        <v>84</v>
      </c>
      <c r="C10" s="100">
        <v>777</v>
      </c>
      <c r="D10" s="54">
        <v>14</v>
      </c>
      <c r="E10" s="102">
        <v>416</v>
      </c>
      <c r="F10" s="100">
        <v>38</v>
      </c>
      <c r="G10" s="100">
        <v>125</v>
      </c>
      <c r="H10" s="261" t="s">
        <v>215</v>
      </c>
      <c r="I10" s="261" t="s">
        <v>215</v>
      </c>
      <c r="J10" s="100">
        <f t="shared" si="0"/>
        <v>136</v>
      </c>
      <c r="K10" s="100">
        <f t="shared" si="1"/>
        <v>1318</v>
      </c>
      <c r="L10" s="68" t="s">
        <v>105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1:53" ht="19.5" customHeight="1" x14ac:dyDescent="0.25">
      <c r="A11" s="153" t="s">
        <v>106</v>
      </c>
      <c r="B11" s="154">
        <v>87</v>
      </c>
      <c r="C11" s="154">
        <v>824</v>
      </c>
      <c r="D11" s="148">
        <v>13</v>
      </c>
      <c r="E11" s="155">
        <v>302</v>
      </c>
      <c r="F11" s="154">
        <v>41</v>
      </c>
      <c r="G11" s="154">
        <v>226</v>
      </c>
      <c r="H11" s="262" t="s">
        <v>215</v>
      </c>
      <c r="I11" s="262" t="s">
        <v>215</v>
      </c>
      <c r="J11" s="154">
        <f t="shared" si="0"/>
        <v>141</v>
      </c>
      <c r="K11" s="154">
        <f t="shared" si="1"/>
        <v>1352</v>
      </c>
      <c r="L11" s="156" t="s">
        <v>107</v>
      </c>
    </row>
    <row r="12" spans="1:53" ht="20.25" customHeight="1" x14ac:dyDescent="0.25">
      <c r="A12" s="70" t="s">
        <v>108</v>
      </c>
      <c r="B12" s="102">
        <v>92</v>
      </c>
      <c r="C12" s="102">
        <v>930</v>
      </c>
      <c r="D12" s="86">
        <v>11</v>
      </c>
      <c r="E12" s="100">
        <v>337</v>
      </c>
      <c r="F12" s="100">
        <v>51</v>
      </c>
      <c r="G12" s="100">
        <v>123</v>
      </c>
      <c r="H12" s="261" t="s">
        <v>215</v>
      </c>
      <c r="I12" s="261" t="s">
        <v>215</v>
      </c>
      <c r="J12" s="100">
        <f t="shared" si="0"/>
        <v>154</v>
      </c>
      <c r="K12" s="100">
        <f t="shared" si="1"/>
        <v>1390</v>
      </c>
      <c r="L12" s="68" t="s">
        <v>109</v>
      </c>
    </row>
    <row r="13" spans="1:53" ht="24.95" customHeight="1" x14ac:dyDescent="0.25">
      <c r="A13" s="153" t="s">
        <v>110</v>
      </c>
      <c r="B13" s="154">
        <v>86</v>
      </c>
      <c r="C13" s="154">
        <v>920</v>
      </c>
      <c r="D13" s="148">
        <v>11</v>
      </c>
      <c r="E13" s="155">
        <v>345</v>
      </c>
      <c r="F13" s="154">
        <v>23</v>
      </c>
      <c r="G13" s="154">
        <v>159</v>
      </c>
      <c r="H13" s="262" t="s">
        <v>215</v>
      </c>
      <c r="I13" s="262" t="s">
        <v>215</v>
      </c>
      <c r="J13" s="154">
        <f t="shared" si="0"/>
        <v>120</v>
      </c>
      <c r="K13" s="154">
        <f t="shared" si="1"/>
        <v>1424</v>
      </c>
      <c r="L13" s="156" t="s">
        <v>111</v>
      </c>
    </row>
    <row r="14" spans="1:53" ht="24.95" customHeight="1" x14ac:dyDescent="0.25">
      <c r="A14" s="69" t="s">
        <v>112</v>
      </c>
      <c r="B14" s="100">
        <v>73</v>
      </c>
      <c r="C14" s="100">
        <v>755</v>
      </c>
      <c r="D14" s="54">
        <v>13</v>
      </c>
      <c r="E14" s="100">
        <v>438</v>
      </c>
      <c r="F14" s="100">
        <v>43</v>
      </c>
      <c r="G14" s="100">
        <v>151</v>
      </c>
      <c r="H14" s="261" t="s">
        <v>215</v>
      </c>
      <c r="I14" s="261" t="s">
        <v>215</v>
      </c>
      <c r="J14" s="100">
        <f t="shared" si="0"/>
        <v>129</v>
      </c>
      <c r="K14" s="100">
        <f t="shared" si="1"/>
        <v>1344</v>
      </c>
      <c r="L14" s="68" t="s">
        <v>113</v>
      </c>
    </row>
    <row r="15" spans="1:53" ht="24.95" customHeight="1" x14ac:dyDescent="0.25">
      <c r="A15" s="153" t="s">
        <v>114</v>
      </c>
      <c r="B15" s="154">
        <v>83</v>
      </c>
      <c r="C15" s="154">
        <v>959</v>
      </c>
      <c r="D15" s="148">
        <v>15</v>
      </c>
      <c r="E15" s="155">
        <v>443</v>
      </c>
      <c r="F15" s="154">
        <v>36</v>
      </c>
      <c r="G15" s="154">
        <v>143</v>
      </c>
      <c r="H15" s="262" t="s">
        <v>215</v>
      </c>
      <c r="I15" s="262" t="s">
        <v>215</v>
      </c>
      <c r="J15" s="154">
        <f t="shared" si="0"/>
        <v>134</v>
      </c>
      <c r="K15" s="154">
        <f t="shared" si="1"/>
        <v>1545</v>
      </c>
      <c r="L15" s="156" t="s">
        <v>115</v>
      </c>
    </row>
    <row r="16" spans="1:53" ht="24.95" customHeight="1" x14ac:dyDescent="0.25">
      <c r="A16" s="69" t="s">
        <v>116</v>
      </c>
      <c r="B16" s="102">
        <v>80</v>
      </c>
      <c r="C16" s="100">
        <v>945</v>
      </c>
      <c r="D16" s="54">
        <v>15</v>
      </c>
      <c r="E16" s="102">
        <v>384</v>
      </c>
      <c r="F16" s="100">
        <v>50</v>
      </c>
      <c r="G16" s="100">
        <v>172</v>
      </c>
      <c r="H16" s="261" t="s">
        <v>215</v>
      </c>
      <c r="I16" s="261" t="s">
        <v>215</v>
      </c>
      <c r="J16" s="100">
        <f t="shared" si="0"/>
        <v>145</v>
      </c>
      <c r="K16" s="100">
        <f t="shared" si="1"/>
        <v>1501</v>
      </c>
      <c r="L16" s="68" t="s">
        <v>117</v>
      </c>
    </row>
    <row r="17" spans="1:14" ht="24.95" customHeight="1" x14ac:dyDescent="0.25">
      <c r="A17" s="157" t="s">
        <v>118</v>
      </c>
      <c r="B17" s="154">
        <v>77</v>
      </c>
      <c r="C17" s="155">
        <v>790</v>
      </c>
      <c r="D17" s="158">
        <v>15</v>
      </c>
      <c r="E17" s="154">
        <v>453</v>
      </c>
      <c r="F17" s="154">
        <v>55</v>
      </c>
      <c r="G17" s="154">
        <v>194</v>
      </c>
      <c r="H17" s="262" t="s">
        <v>215</v>
      </c>
      <c r="I17" s="262" t="s">
        <v>215</v>
      </c>
      <c r="J17" s="154">
        <f t="shared" si="0"/>
        <v>147</v>
      </c>
      <c r="K17" s="154">
        <f t="shared" si="1"/>
        <v>1437</v>
      </c>
      <c r="L17" s="156" t="s">
        <v>119</v>
      </c>
    </row>
    <row r="18" spans="1:14" ht="24.95" customHeight="1" x14ac:dyDescent="0.25">
      <c r="A18" s="70" t="s">
        <v>120</v>
      </c>
      <c r="B18" s="100">
        <v>75</v>
      </c>
      <c r="C18" s="102">
        <v>904</v>
      </c>
      <c r="D18" s="86">
        <v>12</v>
      </c>
      <c r="E18" s="102">
        <v>461</v>
      </c>
      <c r="F18" s="100">
        <v>70</v>
      </c>
      <c r="G18" s="100">
        <v>199</v>
      </c>
      <c r="H18" s="261" t="s">
        <v>215</v>
      </c>
      <c r="I18" s="261" t="s">
        <v>215</v>
      </c>
      <c r="J18" s="100">
        <f t="shared" si="0"/>
        <v>157</v>
      </c>
      <c r="K18" s="100">
        <f t="shared" si="1"/>
        <v>1564</v>
      </c>
      <c r="L18" s="68" t="s">
        <v>121</v>
      </c>
    </row>
    <row r="19" spans="1:14" ht="24.95" customHeight="1" thickBot="1" x14ac:dyDescent="0.3">
      <c r="A19" s="159" t="s">
        <v>122</v>
      </c>
      <c r="B19" s="160">
        <v>76</v>
      </c>
      <c r="C19" s="161">
        <v>851</v>
      </c>
      <c r="D19" s="150">
        <v>12</v>
      </c>
      <c r="E19" s="160">
        <v>393</v>
      </c>
      <c r="F19" s="160">
        <v>57</v>
      </c>
      <c r="G19" s="160">
        <v>168</v>
      </c>
      <c r="H19" s="263" t="s">
        <v>215</v>
      </c>
      <c r="I19" s="262" t="s">
        <v>215</v>
      </c>
      <c r="J19" s="154">
        <f t="shared" si="0"/>
        <v>145</v>
      </c>
      <c r="K19" s="154">
        <f t="shared" si="1"/>
        <v>1412</v>
      </c>
      <c r="L19" s="162" t="s">
        <v>123</v>
      </c>
    </row>
    <row r="20" spans="1:14" ht="24" customHeight="1" thickBot="1" x14ac:dyDescent="0.3">
      <c r="A20" s="230" t="s">
        <v>46</v>
      </c>
      <c r="B20" s="231">
        <f t="shared" ref="B20:G20" si="2">SUM(B8:B19)</f>
        <v>990</v>
      </c>
      <c r="C20" s="231">
        <f t="shared" si="2"/>
        <v>10396</v>
      </c>
      <c r="D20" s="232">
        <f t="shared" si="2"/>
        <v>167</v>
      </c>
      <c r="E20" s="232">
        <f t="shared" si="2"/>
        <v>4722</v>
      </c>
      <c r="F20" s="231">
        <f t="shared" si="2"/>
        <v>582</v>
      </c>
      <c r="G20" s="231">
        <f t="shared" si="2"/>
        <v>2000</v>
      </c>
      <c r="H20" s="264" t="s">
        <v>215</v>
      </c>
      <c r="I20" s="264" t="s">
        <v>215</v>
      </c>
      <c r="J20" s="231">
        <f t="shared" si="0"/>
        <v>1739</v>
      </c>
      <c r="K20" s="231">
        <f t="shared" si="1"/>
        <v>17118</v>
      </c>
      <c r="L20" s="233" t="s">
        <v>52</v>
      </c>
    </row>
    <row r="21" spans="1:14" ht="24" customHeight="1" x14ac:dyDescent="0.25">
      <c r="A21" s="376" t="s">
        <v>287</v>
      </c>
      <c r="B21" s="376"/>
      <c r="C21" s="376"/>
      <c r="D21" s="370"/>
      <c r="E21" s="370"/>
      <c r="F21" s="370"/>
      <c r="G21" s="370"/>
      <c r="H21" s="370"/>
      <c r="I21" s="370"/>
      <c r="J21" s="370" t="s">
        <v>288</v>
      </c>
      <c r="K21" s="370"/>
      <c r="L21" s="370"/>
      <c r="M21" s="373"/>
      <c r="N21" s="373"/>
    </row>
    <row r="22" spans="1:14" ht="24" customHeight="1" x14ac:dyDescent="0.25">
      <c r="A22" s="374" t="s">
        <v>217</v>
      </c>
      <c r="B22" s="374"/>
      <c r="C22" s="374"/>
      <c r="D22" s="374"/>
      <c r="E22" s="293"/>
      <c r="F22" s="293"/>
      <c r="G22" s="377" t="s">
        <v>198</v>
      </c>
      <c r="H22" s="377"/>
      <c r="I22" s="377"/>
      <c r="J22" s="377"/>
      <c r="K22" s="377"/>
      <c r="L22" s="377"/>
    </row>
    <row r="25" spans="1:14" x14ac:dyDescent="0.25">
      <c r="N25" s="33"/>
    </row>
    <row r="26" spans="1:14" x14ac:dyDescent="0.25">
      <c r="N26" s="33"/>
    </row>
  </sheetData>
  <mergeCells count="21">
    <mergeCell ref="A1:L1"/>
    <mergeCell ref="A2:L2"/>
    <mergeCell ref="A4:A7"/>
    <mergeCell ref="B4:C4"/>
    <mergeCell ref="D4:E4"/>
    <mergeCell ref="F4:G4"/>
    <mergeCell ref="H4:I4"/>
    <mergeCell ref="J4:K4"/>
    <mergeCell ref="L4:L7"/>
    <mergeCell ref="B5:C5"/>
    <mergeCell ref="M21:N21"/>
    <mergeCell ref="A22:D22"/>
    <mergeCell ref="D5:E5"/>
    <mergeCell ref="F5:G5"/>
    <mergeCell ref="H5:I5"/>
    <mergeCell ref="J5:K5"/>
    <mergeCell ref="A21:C21"/>
    <mergeCell ref="D21:F21"/>
    <mergeCell ref="G21:I21"/>
    <mergeCell ref="J21:L21"/>
    <mergeCell ref="G22:L22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80" orientation="landscape" r:id="rId1"/>
  <headerFooter>
    <oddFooter>&amp;C&amp;10 &amp;14 &amp;"Arial,Bold"13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rightToLeft="1" view="pageBreakPreview" zoomScale="70" zoomScaleNormal="100" zoomScaleSheetLayoutView="70" workbookViewId="0">
      <selection activeCell="C27" sqref="C27"/>
    </sheetView>
  </sheetViews>
  <sheetFormatPr defaultColWidth="9.140625" defaultRowHeight="14.25" x14ac:dyDescent="0.2"/>
  <cols>
    <col min="1" max="1" width="16.5703125" style="2" customWidth="1"/>
    <col min="2" max="2" width="16" style="2" customWidth="1"/>
    <col min="3" max="3" width="21.42578125" style="2" customWidth="1"/>
    <col min="4" max="5" width="17.42578125" style="2" customWidth="1"/>
    <col min="6" max="6" width="18.5703125" style="2" customWidth="1"/>
    <col min="7" max="7" width="22.42578125" style="2" customWidth="1"/>
    <col min="8" max="16384" width="9.140625" style="2"/>
  </cols>
  <sheetData>
    <row r="1" spans="1:14" ht="23.25" customHeight="1" x14ac:dyDescent="0.2">
      <c r="A1" s="383" t="s">
        <v>252</v>
      </c>
      <c r="B1" s="383"/>
      <c r="C1" s="383"/>
      <c r="D1" s="383"/>
      <c r="E1" s="383"/>
      <c r="F1" s="383"/>
      <c r="G1" s="383"/>
    </row>
    <row r="2" spans="1:14" ht="51" customHeight="1" x14ac:dyDescent="0.2">
      <c r="A2" s="383" t="s">
        <v>253</v>
      </c>
      <c r="B2" s="383"/>
      <c r="C2" s="383"/>
      <c r="D2" s="383"/>
      <c r="E2" s="383"/>
      <c r="F2" s="383"/>
      <c r="G2" s="383"/>
      <c r="I2" s="2" t="s">
        <v>1</v>
      </c>
    </row>
    <row r="3" spans="1:14" ht="21" customHeight="1" thickBot="1" x14ac:dyDescent="0.25">
      <c r="A3" s="89" t="s">
        <v>251</v>
      </c>
      <c r="B3" s="90"/>
      <c r="C3" s="90"/>
      <c r="D3" s="90"/>
      <c r="E3" s="90"/>
      <c r="F3" s="90"/>
      <c r="G3" s="91" t="s">
        <v>85</v>
      </c>
    </row>
    <row r="4" spans="1:14" ht="20.100000000000001" customHeight="1" x14ac:dyDescent="0.25">
      <c r="A4" s="234" t="s">
        <v>78</v>
      </c>
      <c r="B4" s="235" t="s">
        <v>42</v>
      </c>
      <c r="C4" s="235" t="s">
        <v>43</v>
      </c>
      <c r="D4" s="235" t="s">
        <v>44</v>
      </c>
      <c r="E4" s="235" t="s">
        <v>45</v>
      </c>
      <c r="F4" s="235" t="s">
        <v>46</v>
      </c>
      <c r="G4" s="236" t="s">
        <v>79</v>
      </c>
      <c r="H4" s="3"/>
    </row>
    <row r="5" spans="1:14" ht="39.75" customHeight="1" thickBot="1" x14ac:dyDescent="0.25">
      <c r="A5" s="237" t="s">
        <v>80</v>
      </c>
      <c r="B5" s="238" t="s">
        <v>201</v>
      </c>
      <c r="C5" s="238" t="s">
        <v>49</v>
      </c>
      <c r="D5" s="238" t="s">
        <v>50</v>
      </c>
      <c r="E5" s="238" t="s">
        <v>51</v>
      </c>
      <c r="F5" s="238" t="s">
        <v>52</v>
      </c>
      <c r="G5" s="239" t="s">
        <v>81</v>
      </c>
      <c r="H5" s="3"/>
    </row>
    <row r="6" spans="1:14" ht="30" customHeight="1" x14ac:dyDescent="0.2">
      <c r="A6" s="92" t="s">
        <v>254</v>
      </c>
      <c r="B6" s="71">
        <v>330938</v>
      </c>
      <c r="C6" s="295" t="s">
        <v>215</v>
      </c>
      <c r="D6" s="295" t="s">
        <v>215</v>
      </c>
      <c r="E6" s="295" t="s">
        <v>215</v>
      </c>
      <c r="F6" s="71">
        <f t="shared" ref="F6:F14" si="0">SUM(B6:E6)</f>
        <v>330938</v>
      </c>
      <c r="G6" s="93" t="s">
        <v>255</v>
      </c>
      <c r="H6" s="3"/>
    </row>
    <row r="7" spans="1:14" ht="30" customHeight="1" x14ac:dyDescent="0.2">
      <c r="A7" s="151" t="s">
        <v>256</v>
      </c>
      <c r="B7" s="299" t="s">
        <v>215</v>
      </c>
      <c r="C7" s="142">
        <v>3292</v>
      </c>
      <c r="D7" s="139">
        <v>7280</v>
      </c>
      <c r="E7" s="296" t="s">
        <v>215</v>
      </c>
      <c r="F7" s="139">
        <f t="shared" si="0"/>
        <v>10572</v>
      </c>
      <c r="G7" s="152" t="s">
        <v>257</v>
      </c>
      <c r="H7" s="3"/>
      <c r="M7" s="3"/>
      <c r="N7" s="94"/>
    </row>
    <row r="8" spans="1:14" ht="30" customHeight="1" x14ac:dyDescent="0.2">
      <c r="A8" s="64" t="s">
        <v>258</v>
      </c>
      <c r="B8" s="201">
        <v>2766397</v>
      </c>
      <c r="C8" s="49">
        <v>96037</v>
      </c>
      <c r="D8" s="295" t="s">
        <v>215</v>
      </c>
      <c r="E8" s="295" t="s">
        <v>215</v>
      </c>
      <c r="F8" s="71">
        <f t="shared" si="0"/>
        <v>2862434</v>
      </c>
      <c r="G8" s="65" t="s">
        <v>259</v>
      </c>
      <c r="H8" s="3"/>
      <c r="M8" s="3"/>
      <c r="N8" s="94"/>
    </row>
    <row r="9" spans="1:14" ht="30" customHeight="1" x14ac:dyDescent="0.2">
      <c r="A9" s="151" t="s">
        <v>82</v>
      </c>
      <c r="B9" s="299" t="s">
        <v>215</v>
      </c>
      <c r="C9" s="142">
        <v>27455</v>
      </c>
      <c r="D9" s="296" t="s">
        <v>215</v>
      </c>
      <c r="E9" s="296" t="s">
        <v>215</v>
      </c>
      <c r="F9" s="139">
        <f t="shared" si="0"/>
        <v>27455</v>
      </c>
      <c r="G9" s="152" t="s">
        <v>83</v>
      </c>
      <c r="H9" s="3"/>
      <c r="M9" s="3"/>
      <c r="N9" s="95"/>
    </row>
    <row r="10" spans="1:14" ht="30" customHeight="1" x14ac:dyDescent="0.2">
      <c r="A10" s="64" t="s">
        <v>178</v>
      </c>
      <c r="B10" s="300" t="s">
        <v>215</v>
      </c>
      <c r="C10" s="201">
        <v>1202610</v>
      </c>
      <c r="D10" s="295" t="s">
        <v>215</v>
      </c>
      <c r="E10" s="295" t="s">
        <v>215</v>
      </c>
      <c r="F10" s="71">
        <f t="shared" si="0"/>
        <v>1202610</v>
      </c>
      <c r="G10" s="65" t="s">
        <v>183</v>
      </c>
      <c r="H10" s="3"/>
      <c r="M10" s="3"/>
      <c r="N10" s="95"/>
    </row>
    <row r="11" spans="1:14" ht="30" customHeight="1" x14ac:dyDescent="0.2">
      <c r="A11" s="151" t="s">
        <v>177</v>
      </c>
      <c r="B11" s="299" t="s">
        <v>215</v>
      </c>
      <c r="C11" s="142">
        <v>5437970</v>
      </c>
      <c r="D11" s="296" t="s">
        <v>215</v>
      </c>
      <c r="E11" s="296" t="s">
        <v>215</v>
      </c>
      <c r="F11" s="139">
        <f t="shared" si="0"/>
        <v>5437970</v>
      </c>
      <c r="G11" s="202" t="s">
        <v>182</v>
      </c>
      <c r="H11" s="3"/>
      <c r="M11" s="3"/>
      <c r="N11" s="95"/>
    </row>
    <row r="12" spans="1:14" ht="30" customHeight="1" x14ac:dyDescent="0.2">
      <c r="A12" s="64" t="s">
        <v>260</v>
      </c>
      <c r="B12" s="300" t="s">
        <v>215</v>
      </c>
      <c r="C12" s="49">
        <v>25674</v>
      </c>
      <c r="D12" s="295" t="s">
        <v>215</v>
      </c>
      <c r="E12" s="295" t="s">
        <v>215</v>
      </c>
      <c r="F12" s="71">
        <f t="shared" si="0"/>
        <v>25674</v>
      </c>
      <c r="G12" s="65" t="s">
        <v>261</v>
      </c>
      <c r="H12" s="3"/>
      <c r="M12" s="3"/>
      <c r="N12" s="95"/>
    </row>
    <row r="13" spans="1:14" ht="30" customHeight="1" x14ac:dyDescent="0.2">
      <c r="A13" s="151" t="s">
        <v>262</v>
      </c>
      <c r="B13" s="299" t="s">
        <v>215</v>
      </c>
      <c r="C13" s="142">
        <v>286352</v>
      </c>
      <c r="D13" s="296" t="s">
        <v>215</v>
      </c>
      <c r="E13" s="296" t="s">
        <v>215</v>
      </c>
      <c r="F13" s="139">
        <f t="shared" si="0"/>
        <v>286352</v>
      </c>
      <c r="G13" s="152" t="s">
        <v>263</v>
      </c>
      <c r="H13" s="3"/>
      <c r="M13" s="3"/>
      <c r="N13" s="95"/>
    </row>
    <row r="14" spans="1:14" ht="30" customHeight="1" thickBot="1" x14ac:dyDescent="0.25">
      <c r="A14" s="64" t="s">
        <v>290</v>
      </c>
      <c r="B14" s="300" t="s">
        <v>215</v>
      </c>
      <c r="C14" s="49">
        <v>52248</v>
      </c>
      <c r="D14" s="298" t="s">
        <v>215</v>
      </c>
      <c r="E14" s="295" t="s">
        <v>215</v>
      </c>
      <c r="F14" s="71">
        <f t="shared" si="0"/>
        <v>52248</v>
      </c>
      <c r="G14" s="65" t="s">
        <v>264</v>
      </c>
      <c r="H14" s="3"/>
      <c r="M14" s="3"/>
      <c r="N14" s="95"/>
    </row>
    <row r="15" spans="1:14" ht="30" customHeight="1" thickBot="1" x14ac:dyDescent="0.25">
      <c r="A15" s="240" t="s">
        <v>46</v>
      </c>
      <c r="B15" s="241">
        <f>SUM(B6:B14)</f>
        <v>3097335</v>
      </c>
      <c r="C15" s="241">
        <f>SUM(C6:C14)</f>
        <v>7131638</v>
      </c>
      <c r="D15" s="241">
        <f>SUM(D6:D14)</f>
        <v>7280</v>
      </c>
      <c r="E15" s="297" t="s">
        <v>215</v>
      </c>
      <c r="F15" s="241">
        <f>SUM(F6:F14)</f>
        <v>10236253</v>
      </c>
      <c r="G15" s="242" t="s">
        <v>52</v>
      </c>
      <c r="H15" s="3"/>
      <c r="M15" s="3"/>
      <c r="N15" s="3"/>
    </row>
    <row r="16" spans="1:14" ht="16.5" customHeight="1" x14ac:dyDescent="0.25">
      <c r="A16" s="204" t="s">
        <v>84</v>
      </c>
      <c r="B16" s="203"/>
      <c r="C16" s="203"/>
      <c r="D16" s="29"/>
      <c r="E16" s="29"/>
      <c r="F16" s="373" t="s">
        <v>289</v>
      </c>
      <c r="G16" s="373"/>
      <c r="I16" s="30"/>
    </row>
    <row r="17" spans="1:12" ht="27" customHeight="1" x14ac:dyDescent="0.2">
      <c r="A17" s="350" t="s">
        <v>197</v>
      </c>
      <c r="B17" s="350"/>
      <c r="C17" s="350"/>
      <c r="D17" s="351" t="s">
        <v>198</v>
      </c>
      <c r="E17" s="351"/>
      <c r="F17" s="351"/>
      <c r="G17" s="351"/>
      <c r="H17" s="3"/>
    </row>
    <row r="18" spans="1:12" ht="16.5" customHeight="1" x14ac:dyDescent="0.25">
      <c r="A18" s="45"/>
      <c r="B18" s="45"/>
      <c r="C18" s="45"/>
      <c r="D18" s="31"/>
      <c r="E18" s="31"/>
      <c r="F18" s="46"/>
      <c r="G18" s="46"/>
      <c r="I18" s="30"/>
    </row>
    <row r="19" spans="1:12" ht="16.5" customHeight="1" x14ac:dyDescent="0.25">
      <c r="A19" s="189"/>
      <c r="B19" s="189"/>
      <c r="C19" s="189"/>
      <c r="D19" s="31"/>
      <c r="E19" s="31"/>
      <c r="F19" s="190"/>
      <c r="G19" s="190"/>
      <c r="I19" s="30"/>
    </row>
    <row r="20" spans="1:12" ht="20.100000000000001" customHeight="1" x14ac:dyDescent="0.2">
      <c r="A20" s="384" t="s">
        <v>265</v>
      </c>
      <c r="B20" s="385"/>
      <c r="C20" s="385"/>
      <c r="D20" s="385"/>
      <c r="E20" s="385"/>
      <c r="F20" s="385"/>
      <c r="G20" s="385"/>
      <c r="I20" s="32"/>
    </row>
    <row r="21" spans="1:12" ht="39.75" customHeight="1" x14ac:dyDescent="0.2">
      <c r="A21" s="386" t="s">
        <v>266</v>
      </c>
      <c r="B21" s="386"/>
      <c r="C21" s="386"/>
      <c r="D21" s="386"/>
      <c r="E21" s="386"/>
      <c r="F21" s="386"/>
      <c r="G21" s="386"/>
      <c r="I21" s="3"/>
    </row>
    <row r="22" spans="1:12" ht="21" customHeight="1" thickBot="1" x14ac:dyDescent="0.25">
      <c r="A22" s="96" t="s">
        <v>267</v>
      </c>
      <c r="B22" s="97"/>
      <c r="C22" s="97"/>
      <c r="D22" s="97"/>
      <c r="E22" s="97"/>
      <c r="F22" s="97"/>
      <c r="G22" s="96" t="s">
        <v>88</v>
      </c>
      <c r="I22" s="3"/>
    </row>
    <row r="23" spans="1:12" ht="20.100000000000001" customHeight="1" x14ac:dyDescent="0.25">
      <c r="A23" s="243" t="s">
        <v>86</v>
      </c>
      <c r="B23" s="235" t="s">
        <v>42</v>
      </c>
      <c r="C23" s="235" t="s">
        <v>43</v>
      </c>
      <c r="D23" s="235" t="s">
        <v>44</v>
      </c>
      <c r="E23" s="235" t="s">
        <v>45</v>
      </c>
      <c r="F23" s="235" t="s">
        <v>46</v>
      </c>
      <c r="G23" s="244" t="s">
        <v>79</v>
      </c>
      <c r="I23" s="3"/>
    </row>
    <row r="24" spans="1:12" ht="34.5" customHeight="1" thickBot="1" x14ac:dyDescent="0.25">
      <c r="A24" s="245" t="s">
        <v>80</v>
      </c>
      <c r="B24" s="238" t="s">
        <v>201</v>
      </c>
      <c r="C24" s="238" t="s">
        <v>49</v>
      </c>
      <c r="D24" s="238" t="s">
        <v>50</v>
      </c>
      <c r="E24" s="238" t="s">
        <v>51</v>
      </c>
      <c r="F24" s="238" t="s">
        <v>52</v>
      </c>
      <c r="G24" s="238" t="s">
        <v>81</v>
      </c>
      <c r="L24" s="66"/>
    </row>
    <row r="25" spans="1:12" ht="24.95" customHeight="1" x14ac:dyDescent="0.2">
      <c r="A25" s="92" t="s">
        <v>254</v>
      </c>
      <c r="B25" s="81">
        <v>337</v>
      </c>
      <c r="C25" s="278" t="s">
        <v>215</v>
      </c>
      <c r="D25" s="295" t="s">
        <v>215</v>
      </c>
      <c r="E25" s="295" t="s">
        <v>215</v>
      </c>
      <c r="F25" s="86">
        <f t="shared" ref="F25:F33" si="1">SUM(B25:E25)</f>
        <v>337</v>
      </c>
      <c r="G25" s="93" t="s">
        <v>255</v>
      </c>
    </row>
    <row r="26" spans="1:12" ht="24.95" customHeight="1" x14ac:dyDescent="0.2">
      <c r="A26" s="151" t="s">
        <v>256</v>
      </c>
      <c r="B26" s="299" t="s">
        <v>215</v>
      </c>
      <c r="C26" s="148">
        <v>3</v>
      </c>
      <c r="D26" s="142">
        <v>55</v>
      </c>
      <c r="E26" s="299" t="s">
        <v>215</v>
      </c>
      <c r="F26" s="142">
        <f t="shared" si="1"/>
        <v>58</v>
      </c>
      <c r="G26" s="152" t="s">
        <v>257</v>
      </c>
    </row>
    <row r="27" spans="1:12" ht="24.95" customHeight="1" x14ac:dyDescent="0.2">
      <c r="A27" s="64" t="s">
        <v>258</v>
      </c>
      <c r="B27" s="201">
        <v>159</v>
      </c>
      <c r="C27" s="54">
        <v>13</v>
      </c>
      <c r="D27" s="300" t="s">
        <v>215</v>
      </c>
      <c r="E27" s="300" t="s">
        <v>215</v>
      </c>
      <c r="F27" s="86">
        <f t="shared" si="1"/>
        <v>172</v>
      </c>
      <c r="G27" s="65" t="s">
        <v>259</v>
      </c>
    </row>
    <row r="28" spans="1:12" ht="24.95" customHeight="1" x14ac:dyDescent="0.2">
      <c r="A28" s="151" t="s">
        <v>82</v>
      </c>
      <c r="B28" s="299" t="s">
        <v>215</v>
      </c>
      <c r="C28" s="148">
        <v>3</v>
      </c>
      <c r="D28" s="299" t="s">
        <v>215</v>
      </c>
      <c r="E28" s="299" t="s">
        <v>215</v>
      </c>
      <c r="F28" s="142">
        <f t="shared" si="1"/>
        <v>3</v>
      </c>
      <c r="G28" s="152" t="s">
        <v>83</v>
      </c>
    </row>
    <row r="29" spans="1:12" ht="24.95" customHeight="1" x14ac:dyDescent="0.2">
      <c r="A29" s="64" t="s">
        <v>178</v>
      </c>
      <c r="B29" s="300" t="s">
        <v>215</v>
      </c>
      <c r="C29" s="54">
        <v>43</v>
      </c>
      <c r="D29" s="300" t="s">
        <v>215</v>
      </c>
      <c r="E29" s="300" t="s">
        <v>215</v>
      </c>
      <c r="F29" s="86">
        <f t="shared" si="1"/>
        <v>43</v>
      </c>
      <c r="G29" s="65" t="s">
        <v>183</v>
      </c>
    </row>
    <row r="30" spans="1:12" ht="24.95" customHeight="1" x14ac:dyDescent="0.2">
      <c r="A30" s="151" t="s">
        <v>177</v>
      </c>
      <c r="B30" s="299" t="s">
        <v>215</v>
      </c>
      <c r="C30" s="148">
        <v>293</v>
      </c>
      <c r="D30" s="299" t="s">
        <v>215</v>
      </c>
      <c r="E30" s="299" t="s">
        <v>215</v>
      </c>
      <c r="F30" s="142">
        <f t="shared" si="1"/>
        <v>293</v>
      </c>
      <c r="G30" s="202" t="s">
        <v>182</v>
      </c>
    </row>
    <row r="31" spans="1:12" ht="24.95" customHeight="1" x14ac:dyDescent="0.2">
      <c r="A31" s="64" t="s">
        <v>260</v>
      </c>
      <c r="B31" s="300" t="s">
        <v>215</v>
      </c>
      <c r="C31" s="54">
        <v>2</v>
      </c>
      <c r="D31" s="300" t="s">
        <v>215</v>
      </c>
      <c r="E31" s="300" t="s">
        <v>215</v>
      </c>
      <c r="F31" s="86">
        <f t="shared" si="1"/>
        <v>2</v>
      </c>
      <c r="G31" s="65" t="s">
        <v>261</v>
      </c>
      <c r="J31" s="260"/>
    </row>
    <row r="32" spans="1:12" ht="24.95" customHeight="1" x14ac:dyDescent="0.2">
      <c r="A32" s="151" t="s">
        <v>262</v>
      </c>
      <c r="B32" s="299" t="s">
        <v>215</v>
      </c>
      <c r="C32" s="148">
        <v>32</v>
      </c>
      <c r="D32" s="299" t="s">
        <v>215</v>
      </c>
      <c r="E32" s="299" t="s">
        <v>215</v>
      </c>
      <c r="F32" s="142">
        <f t="shared" si="1"/>
        <v>32</v>
      </c>
      <c r="G32" s="202" t="s">
        <v>263</v>
      </c>
    </row>
    <row r="33" spans="1:11" ht="24.95" customHeight="1" thickBot="1" x14ac:dyDescent="0.25">
      <c r="A33" s="205" t="s">
        <v>290</v>
      </c>
      <c r="B33" s="319" t="s">
        <v>215</v>
      </c>
      <c r="C33" s="85">
        <v>3</v>
      </c>
      <c r="D33" s="319" t="s">
        <v>215</v>
      </c>
      <c r="E33" s="319" t="s">
        <v>215</v>
      </c>
      <c r="F33" s="121">
        <f t="shared" si="1"/>
        <v>3</v>
      </c>
      <c r="G33" s="206" t="s">
        <v>264</v>
      </c>
    </row>
    <row r="34" spans="1:11" ht="24.95" customHeight="1" thickBot="1" x14ac:dyDescent="0.25">
      <c r="A34" s="240" t="s">
        <v>46</v>
      </c>
      <c r="B34" s="241">
        <f>SUM(B25:B33)</f>
        <v>496</v>
      </c>
      <c r="C34" s="320">
        <f>SUM(C25:C33)</f>
        <v>392</v>
      </c>
      <c r="D34" s="241">
        <v>55</v>
      </c>
      <c r="E34" s="321" t="s">
        <v>215</v>
      </c>
      <c r="F34" s="320">
        <f>SUM(F25:F33)</f>
        <v>943</v>
      </c>
      <c r="G34" s="242" t="s">
        <v>52</v>
      </c>
      <c r="K34" s="3"/>
    </row>
    <row r="35" spans="1:11" ht="20.100000000000001" customHeight="1" x14ac:dyDescent="0.2">
      <c r="A35" s="387" t="s">
        <v>87</v>
      </c>
      <c r="B35" s="387"/>
      <c r="C35" s="387"/>
      <c r="F35" s="373" t="s">
        <v>289</v>
      </c>
      <c r="G35" s="373"/>
    </row>
    <row r="36" spans="1:11" ht="17.100000000000001" customHeight="1" x14ac:dyDescent="0.2">
      <c r="A36" s="350" t="s">
        <v>197</v>
      </c>
      <c r="B36" s="350"/>
      <c r="C36" s="350"/>
      <c r="D36" s="351" t="s">
        <v>198</v>
      </c>
      <c r="E36" s="351"/>
      <c r="F36" s="351"/>
      <c r="G36" s="351"/>
    </row>
    <row r="39" spans="1:11" x14ac:dyDescent="0.2">
      <c r="H39" s="3"/>
    </row>
    <row r="41" spans="1:11" x14ac:dyDescent="0.2">
      <c r="C41" s="3"/>
    </row>
  </sheetData>
  <mergeCells count="11">
    <mergeCell ref="A1:G1"/>
    <mergeCell ref="A2:G2"/>
    <mergeCell ref="F16:G16"/>
    <mergeCell ref="A36:C36"/>
    <mergeCell ref="D36:G36"/>
    <mergeCell ref="A17:C17"/>
    <mergeCell ref="D17:G17"/>
    <mergeCell ref="A20:G20"/>
    <mergeCell ref="A21:G21"/>
    <mergeCell ref="A35:C35"/>
    <mergeCell ref="F35:G35"/>
  </mergeCells>
  <printOptions horizontalCentered="1"/>
  <pageMargins left="0.25" right="0.25" top="0.75" bottom="0.75" header="0.3" footer="0.3"/>
  <pageSetup paperSize="9" scale="70" orientation="portrait" r:id="rId1"/>
  <headerFooter>
    <oddFooter>&amp;C&amp;"Arial,Regular"&amp;14 &amp;"Arial,Bold"14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6"/>
  <sheetViews>
    <sheetView rightToLeft="1" view="pageBreakPreview" zoomScale="70" zoomScaleSheetLayoutView="70" workbookViewId="0">
      <selection activeCell="M32" sqref="M32"/>
    </sheetView>
  </sheetViews>
  <sheetFormatPr defaultColWidth="8.7109375" defaultRowHeight="15" x14ac:dyDescent="0.25"/>
  <cols>
    <col min="1" max="1" width="14.5703125" style="1" customWidth="1"/>
    <col min="2" max="2" width="10.85546875" style="1" customWidth="1"/>
    <col min="3" max="3" width="14.140625" style="1" customWidth="1"/>
    <col min="4" max="4" width="9.28515625" style="1" customWidth="1"/>
    <col min="5" max="5" width="16.85546875" style="1" customWidth="1"/>
    <col min="6" max="6" width="14.140625" style="1" customWidth="1"/>
    <col min="7" max="7" width="16.140625" style="1" customWidth="1"/>
    <col min="8" max="8" width="11.42578125" style="1" customWidth="1"/>
    <col min="9" max="9" width="17.5703125" style="1" customWidth="1"/>
    <col min="10" max="10" width="11.140625" style="1" customWidth="1"/>
    <col min="11" max="11" width="19.5703125" style="1" customWidth="1"/>
    <col min="12" max="12" width="16.5703125" style="1" customWidth="1"/>
    <col min="13" max="13" width="12.140625" style="1" customWidth="1"/>
    <col min="14" max="16384" width="8.7109375" style="1"/>
  </cols>
  <sheetData>
    <row r="1" spans="1:53" ht="25.5" customHeight="1" x14ac:dyDescent="0.25">
      <c r="A1" s="378" t="s">
        <v>291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s="34" customFormat="1" ht="38.25" customHeight="1" x14ac:dyDescent="0.25">
      <c r="A2" s="379" t="s">
        <v>292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53" ht="20.25" customHeight="1" thickBot="1" x14ac:dyDescent="0.3">
      <c r="A3" s="98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89" t="s">
        <v>125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1:53" s="35" customFormat="1" ht="28.5" customHeight="1" thickBot="1" x14ac:dyDescent="0.3">
      <c r="A4" s="380" t="s">
        <v>89</v>
      </c>
      <c r="B4" s="380" t="s">
        <v>90</v>
      </c>
      <c r="C4" s="380"/>
      <c r="D4" s="380" t="s">
        <v>91</v>
      </c>
      <c r="E4" s="380"/>
      <c r="F4" s="380" t="s">
        <v>92</v>
      </c>
      <c r="G4" s="380"/>
      <c r="H4" s="380" t="s">
        <v>93</v>
      </c>
      <c r="I4" s="380"/>
      <c r="J4" s="380" t="s">
        <v>46</v>
      </c>
      <c r="K4" s="380"/>
      <c r="L4" s="380" t="s">
        <v>94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s="35" customFormat="1" ht="24.95" customHeight="1" thickBot="1" x14ac:dyDescent="0.3">
      <c r="A5" s="381"/>
      <c r="B5" s="375" t="s">
        <v>201</v>
      </c>
      <c r="C5" s="375"/>
      <c r="D5" s="375" t="s">
        <v>95</v>
      </c>
      <c r="E5" s="375"/>
      <c r="F5" s="375" t="s">
        <v>96</v>
      </c>
      <c r="G5" s="375"/>
      <c r="H5" s="375" t="s">
        <v>181</v>
      </c>
      <c r="I5" s="375"/>
      <c r="J5" s="375" t="s">
        <v>52</v>
      </c>
      <c r="K5" s="375"/>
      <c r="L5" s="381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 s="35" customFormat="1" ht="52.5" customHeight="1" thickBot="1" x14ac:dyDescent="0.3">
      <c r="A6" s="381"/>
      <c r="B6" s="228" t="s">
        <v>97</v>
      </c>
      <c r="C6" s="228" t="s">
        <v>286</v>
      </c>
      <c r="D6" s="228" t="s">
        <v>97</v>
      </c>
      <c r="E6" s="228" t="s">
        <v>286</v>
      </c>
      <c r="F6" s="228" t="s">
        <v>97</v>
      </c>
      <c r="G6" s="228" t="s">
        <v>286</v>
      </c>
      <c r="H6" s="228" t="s">
        <v>97</v>
      </c>
      <c r="I6" s="228" t="s">
        <v>286</v>
      </c>
      <c r="J6" s="228" t="s">
        <v>97</v>
      </c>
      <c r="K6" s="228" t="s">
        <v>286</v>
      </c>
      <c r="L6" s="381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 s="33" customFormat="1" ht="39.75" customHeight="1" thickBot="1" x14ac:dyDescent="0.3">
      <c r="A7" s="382"/>
      <c r="B7" s="229" t="s">
        <v>98</v>
      </c>
      <c r="C7" s="229" t="s">
        <v>99</v>
      </c>
      <c r="D7" s="229" t="s">
        <v>98</v>
      </c>
      <c r="E7" s="229" t="s">
        <v>99</v>
      </c>
      <c r="F7" s="229" t="s">
        <v>98</v>
      </c>
      <c r="G7" s="229" t="s">
        <v>99</v>
      </c>
      <c r="H7" s="229" t="s">
        <v>98</v>
      </c>
      <c r="I7" s="229" t="s">
        <v>99</v>
      </c>
      <c r="J7" s="229" t="s">
        <v>98</v>
      </c>
      <c r="K7" s="229" t="s">
        <v>99</v>
      </c>
      <c r="L7" s="382"/>
    </row>
    <row r="8" spans="1:53" ht="24.95" customHeight="1" x14ac:dyDescent="0.25">
      <c r="A8" s="67" t="s">
        <v>100</v>
      </c>
      <c r="B8" s="100">
        <v>47</v>
      </c>
      <c r="C8" s="100">
        <v>360</v>
      </c>
      <c r="D8" s="101">
        <v>38</v>
      </c>
      <c r="E8" s="100">
        <v>657</v>
      </c>
      <c r="F8" s="100">
        <v>5</v>
      </c>
      <c r="G8" s="100">
        <v>2</v>
      </c>
      <c r="H8" s="261" t="s">
        <v>215</v>
      </c>
      <c r="I8" s="261" t="s">
        <v>215</v>
      </c>
      <c r="J8" s="100">
        <f>B8+D8+F8</f>
        <v>90</v>
      </c>
      <c r="K8" s="100">
        <f>C8+E8+G8</f>
        <v>1019</v>
      </c>
      <c r="L8" s="68" t="s">
        <v>101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ht="24.95" customHeight="1" x14ac:dyDescent="0.25">
      <c r="A9" s="153" t="s">
        <v>102</v>
      </c>
      <c r="B9" s="154">
        <v>42</v>
      </c>
      <c r="C9" s="154">
        <v>319</v>
      </c>
      <c r="D9" s="155">
        <v>37</v>
      </c>
      <c r="E9" s="154">
        <v>630</v>
      </c>
      <c r="F9" s="154">
        <v>5</v>
      </c>
      <c r="G9" s="154">
        <v>3</v>
      </c>
      <c r="H9" s="262" t="s">
        <v>215</v>
      </c>
      <c r="I9" s="262" t="s">
        <v>215</v>
      </c>
      <c r="J9" s="154">
        <f t="shared" ref="J9:J20" si="0">B9+D9+F9</f>
        <v>84</v>
      </c>
      <c r="K9" s="154">
        <f t="shared" ref="K9:K20" si="1">C9+E9+G9</f>
        <v>952</v>
      </c>
      <c r="L9" s="156" t="s">
        <v>103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ht="24.95" customHeight="1" x14ac:dyDescent="0.25">
      <c r="A10" s="69" t="s">
        <v>104</v>
      </c>
      <c r="B10" s="100">
        <v>46</v>
      </c>
      <c r="C10" s="100">
        <v>320</v>
      </c>
      <c r="D10" s="54">
        <v>39</v>
      </c>
      <c r="E10" s="102">
        <v>788</v>
      </c>
      <c r="F10" s="100">
        <v>5</v>
      </c>
      <c r="G10" s="322">
        <v>0.8</v>
      </c>
      <c r="H10" s="261" t="s">
        <v>215</v>
      </c>
      <c r="I10" s="261" t="s">
        <v>215</v>
      </c>
      <c r="J10" s="100">
        <f t="shared" si="0"/>
        <v>90</v>
      </c>
      <c r="K10" s="100">
        <f t="shared" si="1"/>
        <v>1108.8</v>
      </c>
      <c r="L10" s="68" t="s">
        <v>105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ht="19.5" customHeight="1" x14ac:dyDescent="0.25">
      <c r="A11" s="153" t="s">
        <v>106</v>
      </c>
      <c r="B11" s="154">
        <v>46</v>
      </c>
      <c r="C11" s="154">
        <v>272</v>
      </c>
      <c r="D11" s="148">
        <v>34</v>
      </c>
      <c r="E11" s="155">
        <v>714</v>
      </c>
      <c r="F11" s="154">
        <v>4</v>
      </c>
      <c r="G11" s="265" t="s">
        <v>215</v>
      </c>
      <c r="H11" s="262" t="s">
        <v>215</v>
      </c>
      <c r="I11" s="262" t="s">
        <v>215</v>
      </c>
      <c r="J11" s="154">
        <f t="shared" si="0"/>
        <v>84</v>
      </c>
      <c r="K11" s="154">
        <f>C11+E11</f>
        <v>986</v>
      </c>
      <c r="L11" s="156" t="s">
        <v>107</v>
      </c>
      <c r="M11" s="33"/>
      <c r="N11" s="36"/>
    </row>
    <row r="12" spans="1:53" ht="20.25" customHeight="1" x14ac:dyDescent="0.25">
      <c r="A12" s="70" t="s">
        <v>108</v>
      </c>
      <c r="B12" s="102">
        <v>43</v>
      </c>
      <c r="C12" s="102">
        <v>155</v>
      </c>
      <c r="D12" s="86">
        <v>25</v>
      </c>
      <c r="E12" s="100">
        <v>425</v>
      </c>
      <c r="F12" s="100">
        <v>4</v>
      </c>
      <c r="G12" s="266" t="s">
        <v>215</v>
      </c>
      <c r="H12" s="261" t="s">
        <v>215</v>
      </c>
      <c r="I12" s="261" t="s">
        <v>215</v>
      </c>
      <c r="J12" s="100">
        <f t="shared" si="0"/>
        <v>72</v>
      </c>
      <c r="K12" s="100">
        <f t="shared" ref="K12:K16" si="2">C12+E12</f>
        <v>580</v>
      </c>
      <c r="L12" s="68" t="s">
        <v>109</v>
      </c>
    </row>
    <row r="13" spans="1:53" ht="24.95" customHeight="1" x14ac:dyDescent="0.25">
      <c r="A13" s="153" t="s">
        <v>110</v>
      </c>
      <c r="B13" s="154">
        <v>39</v>
      </c>
      <c r="C13" s="154">
        <v>212</v>
      </c>
      <c r="D13" s="148">
        <v>20</v>
      </c>
      <c r="E13" s="155">
        <v>362</v>
      </c>
      <c r="F13" s="154">
        <v>2</v>
      </c>
      <c r="G13" s="265" t="s">
        <v>215</v>
      </c>
      <c r="H13" s="262" t="s">
        <v>215</v>
      </c>
      <c r="I13" s="262" t="s">
        <v>215</v>
      </c>
      <c r="J13" s="154">
        <f t="shared" si="0"/>
        <v>61</v>
      </c>
      <c r="K13" s="154">
        <f t="shared" si="2"/>
        <v>574</v>
      </c>
      <c r="L13" s="156" t="s">
        <v>111</v>
      </c>
    </row>
    <row r="14" spans="1:53" ht="24.95" customHeight="1" x14ac:dyDescent="0.25">
      <c r="A14" s="69" t="s">
        <v>112</v>
      </c>
      <c r="B14" s="100">
        <v>35</v>
      </c>
      <c r="C14" s="100">
        <v>147</v>
      </c>
      <c r="D14" s="54">
        <v>30</v>
      </c>
      <c r="E14" s="100">
        <v>508</v>
      </c>
      <c r="F14" s="100">
        <v>7</v>
      </c>
      <c r="G14" s="266" t="s">
        <v>215</v>
      </c>
      <c r="H14" s="261" t="s">
        <v>215</v>
      </c>
      <c r="I14" s="261" t="s">
        <v>215</v>
      </c>
      <c r="J14" s="100">
        <f t="shared" si="0"/>
        <v>72</v>
      </c>
      <c r="K14" s="100">
        <f t="shared" si="2"/>
        <v>655</v>
      </c>
      <c r="L14" s="68" t="s">
        <v>113</v>
      </c>
    </row>
    <row r="15" spans="1:53" ht="24.95" customHeight="1" x14ac:dyDescent="0.25">
      <c r="A15" s="153" t="s">
        <v>114</v>
      </c>
      <c r="B15" s="154">
        <v>38</v>
      </c>
      <c r="C15" s="154">
        <v>241</v>
      </c>
      <c r="D15" s="148">
        <v>31</v>
      </c>
      <c r="E15" s="155">
        <v>548</v>
      </c>
      <c r="F15" s="154">
        <v>5</v>
      </c>
      <c r="G15" s="265" t="s">
        <v>215</v>
      </c>
      <c r="H15" s="262" t="s">
        <v>215</v>
      </c>
      <c r="I15" s="262" t="s">
        <v>215</v>
      </c>
      <c r="J15" s="154">
        <f t="shared" si="0"/>
        <v>74</v>
      </c>
      <c r="K15" s="154">
        <f t="shared" si="2"/>
        <v>789</v>
      </c>
      <c r="L15" s="156" t="s">
        <v>115</v>
      </c>
    </row>
    <row r="16" spans="1:53" ht="24.95" customHeight="1" x14ac:dyDescent="0.25">
      <c r="A16" s="69" t="s">
        <v>116</v>
      </c>
      <c r="B16" s="102">
        <v>39</v>
      </c>
      <c r="C16" s="100">
        <v>286</v>
      </c>
      <c r="D16" s="54">
        <v>29</v>
      </c>
      <c r="E16" s="102">
        <v>531</v>
      </c>
      <c r="F16" s="100">
        <v>4</v>
      </c>
      <c r="G16" s="266" t="s">
        <v>215</v>
      </c>
      <c r="H16" s="261" t="s">
        <v>215</v>
      </c>
      <c r="I16" s="261" t="s">
        <v>215</v>
      </c>
      <c r="J16" s="100">
        <f t="shared" si="0"/>
        <v>72</v>
      </c>
      <c r="K16" s="100">
        <f t="shared" si="2"/>
        <v>817</v>
      </c>
      <c r="L16" s="68" t="s">
        <v>117</v>
      </c>
    </row>
    <row r="17" spans="1:14" ht="24.95" customHeight="1" x14ac:dyDescent="0.25">
      <c r="A17" s="157" t="s">
        <v>118</v>
      </c>
      <c r="B17" s="154">
        <v>38</v>
      </c>
      <c r="C17" s="155">
        <v>309</v>
      </c>
      <c r="D17" s="158">
        <v>36</v>
      </c>
      <c r="E17" s="154">
        <v>637</v>
      </c>
      <c r="F17" s="154">
        <v>4</v>
      </c>
      <c r="G17" s="323">
        <v>0.7</v>
      </c>
      <c r="H17" s="262" t="s">
        <v>215</v>
      </c>
      <c r="I17" s="262" t="s">
        <v>215</v>
      </c>
      <c r="J17" s="154">
        <f t="shared" si="0"/>
        <v>78</v>
      </c>
      <c r="K17" s="154">
        <f t="shared" si="1"/>
        <v>946.7</v>
      </c>
      <c r="L17" s="156" t="s">
        <v>119</v>
      </c>
      <c r="M17" s="33"/>
    </row>
    <row r="18" spans="1:14" ht="24.95" customHeight="1" x14ac:dyDescent="0.25">
      <c r="A18" s="70" t="s">
        <v>120</v>
      </c>
      <c r="B18" s="100">
        <v>39</v>
      </c>
      <c r="C18" s="102">
        <v>280</v>
      </c>
      <c r="D18" s="86">
        <v>37</v>
      </c>
      <c r="E18" s="102">
        <v>637</v>
      </c>
      <c r="F18" s="100">
        <v>6</v>
      </c>
      <c r="G18" s="322" t="s">
        <v>293</v>
      </c>
      <c r="H18" s="261" t="s">
        <v>215</v>
      </c>
      <c r="I18" s="261" t="s">
        <v>215</v>
      </c>
      <c r="J18" s="100">
        <f t="shared" si="0"/>
        <v>82</v>
      </c>
      <c r="K18" s="100">
        <f t="shared" si="1"/>
        <v>917.5</v>
      </c>
      <c r="L18" s="68" t="s">
        <v>121</v>
      </c>
      <c r="M18" s="33"/>
    </row>
    <row r="19" spans="1:14" ht="24.95" customHeight="1" thickBot="1" x14ac:dyDescent="0.3">
      <c r="A19" s="159" t="s">
        <v>122</v>
      </c>
      <c r="B19" s="160">
        <v>44</v>
      </c>
      <c r="C19" s="161">
        <v>196</v>
      </c>
      <c r="D19" s="150">
        <v>36</v>
      </c>
      <c r="E19" s="160">
        <v>695</v>
      </c>
      <c r="F19" s="160">
        <v>4</v>
      </c>
      <c r="G19" s="290" t="s">
        <v>215</v>
      </c>
      <c r="H19" s="263" t="s">
        <v>215</v>
      </c>
      <c r="I19" s="262" t="s">
        <v>215</v>
      </c>
      <c r="J19" s="154">
        <f>B19+D19+F19</f>
        <v>84</v>
      </c>
      <c r="K19" s="154">
        <f>C19+E19</f>
        <v>891</v>
      </c>
      <c r="L19" s="162" t="s">
        <v>123</v>
      </c>
    </row>
    <row r="20" spans="1:14" ht="24" customHeight="1" thickBot="1" x14ac:dyDescent="0.3">
      <c r="A20" s="230" t="s">
        <v>46</v>
      </c>
      <c r="B20" s="231">
        <f t="shared" ref="B20:G20" si="3">SUM(B8:B19)</f>
        <v>496</v>
      </c>
      <c r="C20" s="231">
        <f t="shared" si="3"/>
        <v>3097</v>
      </c>
      <c r="D20" s="232">
        <f t="shared" si="3"/>
        <v>392</v>
      </c>
      <c r="E20" s="232">
        <f t="shared" si="3"/>
        <v>7132</v>
      </c>
      <c r="F20" s="231">
        <f t="shared" si="3"/>
        <v>55</v>
      </c>
      <c r="G20" s="231">
        <f t="shared" si="3"/>
        <v>6.5</v>
      </c>
      <c r="H20" s="264" t="s">
        <v>215</v>
      </c>
      <c r="I20" s="264" t="s">
        <v>215</v>
      </c>
      <c r="J20" s="231">
        <f t="shared" si="0"/>
        <v>943</v>
      </c>
      <c r="K20" s="231">
        <f t="shared" si="1"/>
        <v>10235.5</v>
      </c>
      <c r="L20" s="233" t="s">
        <v>52</v>
      </c>
      <c r="M20" s="33"/>
    </row>
    <row r="21" spans="1:14" ht="20.25" customHeight="1" x14ac:dyDescent="0.25">
      <c r="A21" s="376" t="s">
        <v>294</v>
      </c>
      <c r="B21" s="376"/>
      <c r="C21" s="376"/>
      <c r="D21" s="370"/>
      <c r="E21" s="370"/>
      <c r="F21" s="370"/>
      <c r="G21" s="370"/>
      <c r="H21" s="370"/>
      <c r="I21" s="370"/>
      <c r="J21" s="370" t="s">
        <v>288</v>
      </c>
      <c r="K21" s="370"/>
      <c r="L21" s="370"/>
      <c r="M21" s="373"/>
      <c r="N21" s="373"/>
    </row>
    <row r="22" spans="1:14" ht="24" customHeight="1" x14ac:dyDescent="0.25">
      <c r="A22" s="374" t="s">
        <v>217</v>
      </c>
      <c r="B22" s="374"/>
      <c r="C22" s="374"/>
      <c r="D22" s="374"/>
      <c r="E22" s="5"/>
      <c r="F22" s="5"/>
      <c r="G22" s="5"/>
      <c r="H22" s="377" t="s">
        <v>198</v>
      </c>
      <c r="I22" s="377"/>
      <c r="J22" s="377"/>
      <c r="K22" s="377"/>
      <c r="L22" s="377"/>
    </row>
    <row r="25" spans="1:14" x14ac:dyDescent="0.25">
      <c r="N25" s="33"/>
    </row>
    <row r="26" spans="1:14" x14ac:dyDescent="0.25">
      <c r="N26" s="33"/>
    </row>
  </sheetData>
  <mergeCells count="21">
    <mergeCell ref="M21:N21"/>
    <mergeCell ref="A22:D22"/>
    <mergeCell ref="H22:L22"/>
    <mergeCell ref="A21:C21"/>
    <mergeCell ref="D21:F21"/>
    <mergeCell ref="G21:I21"/>
    <mergeCell ref="J21:L21"/>
    <mergeCell ref="A1:L1"/>
    <mergeCell ref="A2:L2"/>
    <mergeCell ref="A4:A7"/>
    <mergeCell ref="B4:C4"/>
    <mergeCell ref="D4:E4"/>
    <mergeCell ref="F4:G4"/>
    <mergeCell ref="H4:I4"/>
    <mergeCell ref="J4:K4"/>
    <mergeCell ref="L4:L7"/>
    <mergeCell ref="B5:C5"/>
    <mergeCell ref="D5:E5"/>
    <mergeCell ref="F5:G5"/>
    <mergeCell ref="H5:I5"/>
    <mergeCell ref="J5:K5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75" orientation="landscape" r:id="rId1"/>
  <headerFooter>
    <oddFooter>&amp;C&amp;"Arial,Bold"&amp;14  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rightToLeft="1" view="pageBreakPreview" zoomScale="57" zoomScaleNormal="70" zoomScaleSheetLayoutView="57" workbookViewId="0">
      <selection activeCell="S20" sqref="S20"/>
    </sheetView>
  </sheetViews>
  <sheetFormatPr defaultColWidth="8.85546875" defaultRowHeight="15" x14ac:dyDescent="0.25"/>
  <cols>
    <col min="1" max="1" width="16.85546875" style="38" customWidth="1"/>
    <col min="2" max="2" width="15.5703125" style="38" customWidth="1"/>
    <col min="3" max="3" width="18.85546875" style="38" customWidth="1"/>
    <col min="4" max="4" width="26.7109375" style="38" customWidth="1"/>
    <col min="5" max="5" width="16.140625" style="38" customWidth="1"/>
    <col min="6" max="6" width="18" style="38" customWidth="1"/>
    <col min="7" max="7" width="26.7109375" style="38" customWidth="1"/>
    <col min="8" max="8" width="16" style="38" customWidth="1"/>
    <col min="9" max="9" width="13.5703125" style="38" customWidth="1"/>
    <col min="10" max="10" width="18.140625" style="38" customWidth="1"/>
    <col min="11" max="11" width="17" style="38" customWidth="1"/>
    <col min="12" max="12" width="18.42578125" style="38" customWidth="1"/>
    <col min="13" max="13" width="28" style="38" customWidth="1"/>
    <col min="14" max="14" width="18.28515625" style="38" customWidth="1"/>
    <col min="15" max="16384" width="8.85546875" style="38"/>
  </cols>
  <sheetData>
    <row r="1" spans="1:15" ht="39.950000000000003" customHeight="1" x14ac:dyDescent="0.25">
      <c r="A1" s="390" t="s">
        <v>268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5" ht="39.950000000000003" customHeight="1" x14ac:dyDescent="0.25">
      <c r="A2" s="390" t="s">
        <v>269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</row>
    <row r="3" spans="1:15" ht="39.950000000000003" customHeight="1" thickBot="1" x14ac:dyDescent="0.3">
      <c r="A3" s="301" t="s">
        <v>270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302" t="s">
        <v>137</v>
      </c>
    </row>
    <row r="4" spans="1:15" ht="39.950000000000003" customHeight="1" x14ac:dyDescent="0.25">
      <c r="A4" s="380" t="s">
        <v>89</v>
      </c>
      <c r="B4" s="380" t="s">
        <v>126</v>
      </c>
      <c r="C4" s="380"/>
      <c r="D4" s="380"/>
      <c r="E4" s="380" t="s">
        <v>127</v>
      </c>
      <c r="F4" s="380"/>
      <c r="G4" s="380"/>
      <c r="H4" s="380" t="s">
        <v>128</v>
      </c>
      <c r="I4" s="380"/>
      <c r="J4" s="380"/>
      <c r="K4" s="380" t="s">
        <v>46</v>
      </c>
      <c r="L4" s="380"/>
      <c r="M4" s="380"/>
      <c r="N4" s="380" t="s">
        <v>94</v>
      </c>
    </row>
    <row r="5" spans="1:15" ht="39.950000000000003" customHeight="1" x14ac:dyDescent="0.25">
      <c r="A5" s="381"/>
      <c r="B5" s="381" t="s">
        <v>129</v>
      </c>
      <c r="C5" s="381"/>
      <c r="D5" s="381"/>
      <c r="E5" s="381" t="s">
        <v>130</v>
      </c>
      <c r="F5" s="381"/>
      <c r="G5" s="381"/>
      <c r="H5" s="381" t="s">
        <v>131</v>
      </c>
      <c r="I5" s="381"/>
      <c r="J5" s="381"/>
      <c r="K5" s="381" t="s">
        <v>52</v>
      </c>
      <c r="L5" s="381"/>
      <c r="M5" s="381"/>
      <c r="N5" s="381"/>
    </row>
    <row r="6" spans="1:15" ht="39.950000000000003" customHeight="1" x14ac:dyDescent="0.25">
      <c r="A6" s="381"/>
      <c r="B6" s="246" t="s">
        <v>132</v>
      </c>
      <c r="C6" s="246" t="s">
        <v>133</v>
      </c>
      <c r="D6" s="228" t="s">
        <v>134</v>
      </c>
      <c r="E6" s="246" t="s">
        <v>132</v>
      </c>
      <c r="F6" s="246" t="s">
        <v>133</v>
      </c>
      <c r="G6" s="228" t="s">
        <v>135</v>
      </c>
      <c r="H6" s="246" t="s">
        <v>132</v>
      </c>
      <c r="I6" s="246" t="s">
        <v>133</v>
      </c>
      <c r="J6" s="228" t="s">
        <v>134</v>
      </c>
      <c r="K6" s="246" t="s">
        <v>132</v>
      </c>
      <c r="L6" s="246" t="s">
        <v>133</v>
      </c>
      <c r="M6" s="228" t="s">
        <v>134</v>
      </c>
      <c r="N6" s="381"/>
      <c r="O6" s="39"/>
    </row>
    <row r="7" spans="1:15" ht="39.950000000000003" customHeight="1" x14ac:dyDescent="0.25">
      <c r="A7" s="381"/>
      <c r="B7" s="228" t="s">
        <v>193</v>
      </c>
      <c r="C7" s="228" t="s">
        <v>192</v>
      </c>
      <c r="D7" s="228" t="s">
        <v>218</v>
      </c>
      <c r="E7" s="228" t="s">
        <v>193</v>
      </c>
      <c r="F7" s="228" t="s">
        <v>192</v>
      </c>
      <c r="G7" s="228" t="s">
        <v>218</v>
      </c>
      <c r="H7" s="228" t="s">
        <v>193</v>
      </c>
      <c r="I7" s="228" t="s">
        <v>192</v>
      </c>
      <c r="J7" s="228" t="s">
        <v>275</v>
      </c>
      <c r="K7" s="228" t="s">
        <v>193</v>
      </c>
      <c r="L7" s="228" t="s">
        <v>192</v>
      </c>
      <c r="M7" s="228" t="s">
        <v>218</v>
      </c>
      <c r="N7" s="381"/>
      <c r="O7" s="39"/>
    </row>
    <row r="8" spans="1:15" ht="39.950000000000003" customHeight="1" x14ac:dyDescent="0.25">
      <c r="A8" s="172" t="s">
        <v>100</v>
      </c>
      <c r="B8" s="173">
        <v>27</v>
      </c>
      <c r="C8" s="173">
        <v>3074457</v>
      </c>
      <c r="D8" s="174">
        <v>5841</v>
      </c>
      <c r="E8" s="174">
        <v>39</v>
      </c>
      <c r="F8" s="173">
        <v>5017334</v>
      </c>
      <c r="G8" s="173">
        <v>9533</v>
      </c>
      <c r="H8" s="285" t="s">
        <v>215</v>
      </c>
      <c r="I8" s="285" t="s">
        <v>215</v>
      </c>
      <c r="J8" s="285" t="s">
        <v>215</v>
      </c>
      <c r="K8" s="173">
        <v>66</v>
      </c>
      <c r="L8" s="175">
        <f>C8+F8</f>
        <v>8091791</v>
      </c>
      <c r="M8" s="173">
        <f>D8+G8</f>
        <v>15374</v>
      </c>
      <c r="N8" s="176" t="s">
        <v>101</v>
      </c>
    </row>
    <row r="9" spans="1:15" ht="39.950000000000003" customHeight="1" x14ac:dyDescent="0.25">
      <c r="A9" s="177" t="s">
        <v>102</v>
      </c>
      <c r="B9" s="178">
        <v>25</v>
      </c>
      <c r="C9" s="178">
        <v>2422459</v>
      </c>
      <c r="D9" s="179">
        <v>4602</v>
      </c>
      <c r="E9" s="179">
        <v>37</v>
      </c>
      <c r="F9" s="178">
        <v>4530551</v>
      </c>
      <c r="G9" s="178">
        <v>8608</v>
      </c>
      <c r="H9" s="286" t="s">
        <v>215</v>
      </c>
      <c r="I9" s="286" t="s">
        <v>215</v>
      </c>
      <c r="J9" s="286" t="s">
        <v>215</v>
      </c>
      <c r="K9" s="178">
        <v>62</v>
      </c>
      <c r="L9" s="178">
        <f t="shared" ref="L9:M19" si="0">C9+F9</f>
        <v>6953010</v>
      </c>
      <c r="M9" s="178">
        <f t="shared" si="0"/>
        <v>13210</v>
      </c>
      <c r="N9" s="180" t="s">
        <v>103</v>
      </c>
    </row>
    <row r="10" spans="1:15" ht="39.950000000000003" customHeight="1" x14ac:dyDescent="0.25">
      <c r="A10" s="181" t="s">
        <v>104</v>
      </c>
      <c r="B10" s="182">
        <v>25</v>
      </c>
      <c r="C10" s="182">
        <v>3201701</v>
      </c>
      <c r="D10" s="183">
        <v>5860</v>
      </c>
      <c r="E10" s="183">
        <v>41</v>
      </c>
      <c r="F10" s="182">
        <v>5449411</v>
      </c>
      <c r="G10" s="182">
        <v>10127</v>
      </c>
      <c r="H10" s="287" t="s">
        <v>215</v>
      </c>
      <c r="I10" s="287" t="s">
        <v>215</v>
      </c>
      <c r="J10" s="287" t="s">
        <v>215</v>
      </c>
      <c r="K10" s="182">
        <v>66</v>
      </c>
      <c r="L10" s="175">
        <f t="shared" si="0"/>
        <v>8651112</v>
      </c>
      <c r="M10" s="173">
        <f t="shared" si="0"/>
        <v>15987</v>
      </c>
      <c r="N10" s="184" t="s">
        <v>105</v>
      </c>
    </row>
    <row r="11" spans="1:15" ht="39.950000000000003" customHeight="1" x14ac:dyDescent="0.25">
      <c r="A11" s="177" t="s">
        <v>106</v>
      </c>
      <c r="B11" s="178">
        <v>21</v>
      </c>
      <c r="C11" s="178">
        <v>2328027</v>
      </c>
      <c r="D11" s="178">
        <v>4985</v>
      </c>
      <c r="E11" s="178">
        <v>47</v>
      </c>
      <c r="F11" s="178">
        <v>5960767</v>
      </c>
      <c r="G11" s="178">
        <v>13036</v>
      </c>
      <c r="H11" s="286" t="s">
        <v>215</v>
      </c>
      <c r="I11" s="286" t="s">
        <v>215</v>
      </c>
      <c r="J11" s="286" t="s">
        <v>215</v>
      </c>
      <c r="K11" s="178">
        <v>68</v>
      </c>
      <c r="L11" s="178">
        <f t="shared" si="0"/>
        <v>8288794</v>
      </c>
      <c r="M11" s="178">
        <f t="shared" si="0"/>
        <v>18021</v>
      </c>
      <c r="N11" s="180" t="s">
        <v>107</v>
      </c>
    </row>
    <row r="12" spans="1:15" ht="39.950000000000003" customHeight="1" x14ac:dyDescent="0.25">
      <c r="A12" s="181" t="s">
        <v>108</v>
      </c>
      <c r="B12" s="185">
        <v>19</v>
      </c>
      <c r="C12" s="182">
        <v>2493439</v>
      </c>
      <c r="D12" s="183">
        <v>5293</v>
      </c>
      <c r="E12" s="183">
        <v>46</v>
      </c>
      <c r="F12" s="182">
        <v>5890195</v>
      </c>
      <c r="G12" s="182">
        <v>15164</v>
      </c>
      <c r="H12" s="287" t="s">
        <v>215</v>
      </c>
      <c r="I12" s="287" t="s">
        <v>215</v>
      </c>
      <c r="J12" s="287" t="s">
        <v>215</v>
      </c>
      <c r="K12" s="182">
        <v>65</v>
      </c>
      <c r="L12" s="175">
        <f t="shared" si="0"/>
        <v>8383634</v>
      </c>
      <c r="M12" s="173">
        <f t="shared" si="0"/>
        <v>20457</v>
      </c>
      <c r="N12" s="184" t="s">
        <v>109</v>
      </c>
    </row>
    <row r="13" spans="1:15" ht="39.950000000000003" customHeight="1" x14ac:dyDescent="0.25">
      <c r="A13" s="177" t="s">
        <v>110</v>
      </c>
      <c r="B13" s="178">
        <v>21</v>
      </c>
      <c r="C13" s="178">
        <v>2370875</v>
      </c>
      <c r="D13" s="179">
        <v>5884</v>
      </c>
      <c r="E13" s="179">
        <v>43</v>
      </c>
      <c r="F13" s="178">
        <v>5351177</v>
      </c>
      <c r="G13" s="178">
        <v>13436</v>
      </c>
      <c r="H13" s="286" t="s">
        <v>215</v>
      </c>
      <c r="I13" s="286" t="s">
        <v>215</v>
      </c>
      <c r="J13" s="286" t="s">
        <v>215</v>
      </c>
      <c r="K13" s="178">
        <v>64</v>
      </c>
      <c r="L13" s="178">
        <f t="shared" si="0"/>
        <v>7722052</v>
      </c>
      <c r="M13" s="178">
        <f t="shared" si="0"/>
        <v>19320</v>
      </c>
      <c r="N13" s="180" t="s">
        <v>111</v>
      </c>
    </row>
    <row r="14" spans="1:15" ht="39.950000000000003" customHeight="1" x14ac:dyDescent="0.25">
      <c r="A14" s="181" t="s">
        <v>112</v>
      </c>
      <c r="B14" s="185">
        <v>20</v>
      </c>
      <c r="C14" s="182">
        <v>2529249</v>
      </c>
      <c r="D14" s="183">
        <v>6235</v>
      </c>
      <c r="E14" s="183">
        <v>42</v>
      </c>
      <c r="F14" s="182">
        <v>5601902</v>
      </c>
      <c r="G14" s="185">
        <v>14621</v>
      </c>
      <c r="H14" s="287" t="s">
        <v>215</v>
      </c>
      <c r="I14" s="287" t="s">
        <v>215</v>
      </c>
      <c r="J14" s="287" t="s">
        <v>215</v>
      </c>
      <c r="K14" s="182">
        <v>62</v>
      </c>
      <c r="L14" s="175">
        <f t="shared" si="0"/>
        <v>8131151</v>
      </c>
      <c r="M14" s="173">
        <f t="shared" si="0"/>
        <v>20856</v>
      </c>
      <c r="N14" s="184" t="s">
        <v>113</v>
      </c>
    </row>
    <row r="15" spans="1:15" ht="39.950000000000003" customHeight="1" x14ac:dyDescent="0.25">
      <c r="A15" s="177" t="s">
        <v>114</v>
      </c>
      <c r="B15" s="178">
        <v>24</v>
      </c>
      <c r="C15" s="178">
        <v>3073735</v>
      </c>
      <c r="D15" s="179">
        <v>7577</v>
      </c>
      <c r="E15" s="179">
        <v>44</v>
      </c>
      <c r="F15" s="178">
        <v>5100320</v>
      </c>
      <c r="G15" s="178">
        <v>14076</v>
      </c>
      <c r="H15" s="286" t="s">
        <v>215</v>
      </c>
      <c r="I15" s="286" t="s">
        <v>215</v>
      </c>
      <c r="J15" s="286" t="s">
        <v>215</v>
      </c>
      <c r="K15" s="178">
        <v>68</v>
      </c>
      <c r="L15" s="178">
        <f t="shared" si="0"/>
        <v>8174055</v>
      </c>
      <c r="M15" s="178">
        <f t="shared" si="0"/>
        <v>21653</v>
      </c>
      <c r="N15" s="180" t="s">
        <v>115</v>
      </c>
    </row>
    <row r="16" spans="1:15" ht="39.950000000000003" customHeight="1" x14ac:dyDescent="0.25">
      <c r="A16" s="181" t="s">
        <v>116</v>
      </c>
      <c r="B16" s="185">
        <v>22</v>
      </c>
      <c r="C16" s="182">
        <v>2886340</v>
      </c>
      <c r="D16" s="183">
        <v>7115</v>
      </c>
      <c r="E16" s="183">
        <v>43</v>
      </c>
      <c r="F16" s="182">
        <v>5467916</v>
      </c>
      <c r="G16" s="185">
        <v>13321</v>
      </c>
      <c r="H16" s="287" t="s">
        <v>215</v>
      </c>
      <c r="I16" s="287" t="s">
        <v>215</v>
      </c>
      <c r="J16" s="287" t="s">
        <v>215</v>
      </c>
      <c r="K16" s="182">
        <v>65</v>
      </c>
      <c r="L16" s="175">
        <f t="shared" si="0"/>
        <v>8354256</v>
      </c>
      <c r="M16" s="173">
        <f t="shared" si="0"/>
        <v>20436</v>
      </c>
      <c r="N16" s="184" t="s">
        <v>117</v>
      </c>
    </row>
    <row r="17" spans="1:14" ht="39.950000000000003" customHeight="1" x14ac:dyDescent="0.25">
      <c r="A17" s="177" t="s">
        <v>118</v>
      </c>
      <c r="B17" s="178">
        <v>27</v>
      </c>
      <c r="C17" s="178">
        <v>3383638</v>
      </c>
      <c r="D17" s="179">
        <v>7447</v>
      </c>
      <c r="E17" s="179">
        <v>45</v>
      </c>
      <c r="F17" s="178">
        <v>5267947</v>
      </c>
      <c r="G17" s="178">
        <v>13439</v>
      </c>
      <c r="H17" s="286" t="s">
        <v>215</v>
      </c>
      <c r="I17" s="286" t="s">
        <v>215</v>
      </c>
      <c r="J17" s="286" t="s">
        <v>215</v>
      </c>
      <c r="K17" s="178">
        <v>72</v>
      </c>
      <c r="L17" s="178">
        <f t="shared" si="0"/>
        <v>8651585</v>
      </c>
      <c r="M17" s="178">
        <f t="shared" si="0"/>
        <v>20886</v>
      </c>
      <c r="N17" s="180" t="s">
        <v>119</v>
      </c>
    </row>
    <row r="18" spans="1:14" ht="39.950000000000003" customHeight="1" x14ac:dyDescent="0.25">
      <c r="A18" s="181" t="s">
        <v>120</v>
      </c>
      <c r="B18" s="182">
        <v>27</v>
      </c>
      <c r="C18" s="182">
        <v>3635511</v>
      </c>
      <c r="D18" s="182">
        <v>8358</v>
      </c>
      <c r="E18" s="182">
        <v>46</v>
      </c>
      <c r="F18" s="182">
        <v>5991663</v>
      </c>
      <c r="G18" s="182">
        <v>15009</v>
      </c>
      <c r="H18" s="287" t="s">
        <v>215</v>
      </c>
      <c r="I18" s="287" t="s">
        <v>215</v>
      </c>
      <c r="J18" s="287" t="s">
        <v>215</v>
      </c>
      <c r="K18" s="182">
        <v>73</v>
      </c>
      <c r="L18" s="175">
        <f t="shared" si="0"/>
        <v>9627174</v>
      </c>
      <c r="M18" s="173">
        <f t="shared" si="0"/>
        <v>23367</v>
      </c>
      <c r="N18" s="184" t="s">
        <v>121</v>
      </c>
    </row>
    <row r="19" spans="1:14" ht="39.950000000000003" customHeight="1" thickBot="1" x14ac:dyDescent="0.3">
      <c r="A19" s="186" t="s">
        <v>136</v>
      </c>
      <c r="B19" s="187">
        <v>28</v>
      </c>
      <c r="C19" s="187">
        <v>3721354</v>
      </c>
      <c r="D19" s="187">
        <v>9173</v>
      </c>
      <c r="E19" s="187">
        <v>45</v>
      </c>
      <c r="F19" s="187">
        <v>5674583</v>
      </c>
      <c r="G19" s="187">
        <v>13529</v>
      </c>
      <c r="H19" s="288" t="s">
        <v>215</v>
      </c>
      <c r="I19" s="288" t="s">
        <v>215</v>
      </c>
      <c r="J19" s="288" t="s">
        <v>215</v>
      </c>
      <c r="K19" s="187">
        <v>73</v>
      </c>
      <c r="L19" s="178">
        <f t="shared" si="0"/>
        <v>9395937</v>
      </c>
      <c r="M19" s="178">
        <f t="shared" si="0"/>
        <v>22702</v>
      </c>
      <c r="N19" s="188" t="s">
        <v>123</v>
      </c>
    </row>
    <row r="20" spans="1:14" ht="39.950000000000003" customHeight="1" thickBot="1" x14ac:dyDescent="0.3">
      <c r="A20" s="247" t="s">
        <v>46</v>
      </c>
      <c r="B20" s="248">
        <f>SUM(B8:B19)</f>
        <v>286</v>
      </c>
      <c r="C20" s="248">
        <f>SUM(C8:C19)</f>
        <v>35120785</v>
      </c>
      <c r="D20" s="249">
        <f>SUM(D8:D19)</f>
        <v>78370</v>
      </c>
      <c r="E20" s="248">
        <f t="shared" ref="E20:K20" si="1">SUM(E8:E19)</f>
        <v>518</v>
      </c>
      <c r="F20" s="248">
        <f>SUM(F8:F19)</f>
        <v>65303766</v>
      </c>
      <c r="G20" s="249">
        <f>SUM(G8:G19)</f>
        <v>153899</v>
      </c>
      <c r="H20" s="289" t="s">
        <v>215</v>
      </c>
      <c r="I20" s="289" t="s">
        <v>215</v>
      </c>
      <c r="J20" s="289" t="s">
        <v>215</v>
      </c>
      <c r="K20" s="249">
        <f t="shared" si="1"/>
        <v>804</v>
      </c>
      <c r="L20" s="249">
        <f>SUM(L8:L19)</f>
        <v>100424551</v>
      </c>
      <c r="M20" s="249">
        <f>SUM(M8:M19)</f>
        <v>232269</v>
      </c>
      <c r="N20" s="250" t="s">
        <v>52</v>
      </c>
    </row>
    <row r="21" spans="1:14" ht="39.950000000000003" customHeight="1" x14ac:dyDescent="0.25">
      <c r="A21" s="376" t="s">
        <v>287</v>
      </c>
      <c r="B21" s="376"/>
      <c r="C21" s="376"/>
      <c r="D21" s="370"/>
      <c r="E21" s="370"/>
      <c r="F21" s="370"/>
      <c r="G21" s="373"/>
      <c r="H21" s="373"/>
      <c r="I21" s="373"/>
      <c r="J21" s="373"/>
      <c r="K21" s="373"/>
      <c r="L21" s="373"/>
      <c r="M21" s="373" t="s">
        <v>295</v>
      </c>
      <c r="N21" s="373"/>
    </row>
    <row r="22" spans="1:14" ht="39.950000000000003" customHeight="1" x14ac:dyDescent="0.25">
      <c r="A22" s="388" t="s">
        <v>199</v>
      </c>
      <c r="B22" s="388"/>
      <c r="C22" s="388"/>
      <c r="D22" s="388"/>
      <c r="E22" s="294"/>
      <c r="F22" s="294"/>
      <c r="G22" s="30"/>
      <c r="H22" s="30"/>
      <c r="I22" s="30"/>
      <c r="J22" s="30"/>
      <c r="K22" s="30"/>
      <c r="L22" s="373" t="s">
        <v>200</v>
      </c>
      <c r="M22" s="373"/>
      <c r="N22" s="373"/>
    </row>
    <row r="23" spans="1:14" ht="43.5" customHeight="1" x14ac:dyDescent="0.25">
      <c r="A23" s="389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</row>
    <row r="24" spans="1:14" ht="23.45" customHeight="1" x14ac:dyDescent="0.25"/>
  </sheetData>
  <mergeCells count="20"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  <mergeCell ref="J21:L21"/>
    <mergeCell ref="M21:N21"/>
    <mergeCell ref="A22:D22"/>
    <mergeCell ref="L22:N22"/>
    <mergeCell ref="A23:N23"/>
    <mergeCell ref="A21:C21"/>
    <mergeCell ref="D21:F21"/>
    <mergeCell ref="G21:I21"/>
  </mergeCells>
  <printOptions horizontalCentered="1"/>
  <pageMargins left="0.25" right="0.25" top="0.75" bottom="0.75" header="0.3" footer="0.3"/>
  <pageSetup paperSize="9" scale="53" orientation="landscape" r:id="rId1"/>
  <headerFooter>
    <oddFooter>&amp;C&amp;"Arial,Bold"&amp;14 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غلاف الموانىء</vt:lpstr>
      <vt:lpstr>ج1 ص9</vt:lpstr>
      <vt:lpstr>ج2ش1ص10</vt:lpstr>
      <vt:lpstr>ج3ش2ص11</vt:lpstr>
      <vt:lpstr>ج4ص12</vt:lpstr>
      <vt:lpstr>ج5 ص 13</vt:lpstr>
      <vt:lpstr>ج6-7 ص14</vt:lpstr>
      <vt:lpstr>ج8ص15</vt:lpstr>
      <vt:lpstr>ج9 ص 16</vt:lpstr>
      <vt:lpstr>ج10-11 ش3 ص17</vt:lpstr>
      <vt:lpstr>'ج1 ص9'!Print_Area</vt:lpstr>
      <vt:lpstr>'ج10-11 ش3 ص17'!Print_Area</vt:lpstr>
      <vt:lpstr>ج2ش1ص10!Print_Area</vt:lpstr>
      <vt:lpstr>ج3ش2ص11!Print_Area</vt:lpstr>
      <vt:lpstr>ج4ص12!Print_Area</vt:lpstr>
      <vt:lpstr>'ج5 ص 13'!Print_Area</vt:lpstr>
      <vt:lpstr>'ج6-7 ص14'!Print_Area</vt:lpstr>
      <vt:lpstr>ج8ص15!Print_Area</vt:lpstr>
      <vt:lpstr>'ج9 ص 16'!Print_Area</vt:lpstr>
    </vt:vector>
  </TitlesOfParts>
  <Company>SACC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pc</cp:lastModifiedBy>
  <cp:lastPrinted>2022-06-22T07:00:33Z</cp:lastPrinted>
  <dcterms:created xsi:type="dcterms:W3CDTF">2020-05-17T22:20:27Z</dcterms:created>
  <dcterms:modified xsi:type="dcterms:W3CDTF">2022-07-19T06:37:34Z</dcterms:modified>
</cp:coreProperties>
</file>